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558"/>
  </bookViews>
  <sheets>
    <sheet name="2020年4-6月捐赠收入公示" sheetId="19" r:id="rId1"/>
  </sheets>
  <definedNames>
    <definedName name="_xlnm.Print_Area" localSheetId="0">'2020年4-6月捐赠收入公示'!$A$1:$J$2</definedName>
  </definedNames>
  <calcPr calcId="144525"/>
</workbook>
</file>

<file path=xl/sharedStrings.xml><?xml version="1.0" encoding="utf-8"?>
<sst xmlns="http://schemas.openxmlformats.org/spreadsheetml/2006/main" count="172" uniqueCount="41">
  <si>
    <t>2020年4-6月北京慈福公益基金会捐赠收入公示</t>
  </si>
  <si>
    <t>日期</t>
  </si>
  <si>
    <t>捐款人</t>
  </si>
  <si>
    <t>三个一</t>
  </si>
  <si>
    <t>康巴助学</t>
  </si>
  <si>
    <t>康巴爱心    职业学校</t>
  </si>
  <si>
    <t>卫生室</t>
  </si>
  <si>
    <t>大病救助</t>
  </si>
  <si>
    <t>抗击疫情</t>
  </si>
  <si>
    <t>非限定</t>
  </si>
  <si>
    <t>合计</t>
  </si>
  <si>
    <t>微信爱心人士</t>
  </si>
  <si>
    <t>肖道梅</t>
  </si>
  <si>
    <t>杨泽桦</t>
  </si>
  <si>
    <t>赵炳智</t>
  </si>
  <si>
    <t>深圳市海东迅图文设计有限公司</t>
  </si>
  <si>
    <t>陈虹</t>
  </si>
  <si>
    <t>周莹</t>
  </si>
  <si>
    <t>郭俊兰</t>
  </si>
  <si>
    <t>王频</t>
  </si>
  <si>
    <t>熊珊</t>
  </si>
  <si>
    <t>洛阳善曌商贸有限公司</t>
  </si>
  <si>
    <t>高玉英</t>
  </si>
  <si>
    <t>付红</t>
  </si>
  <si>
    <t>扬州昌坤网络科技有限公司</t>
  </si>
  <si>
    <t>余东枚</t>
  </si>
  <si>
    <t>锦州金众商贸有限公司</t>
  </si>
  <si>
    <t>石家庄顺庭科技有限公司</t>
  </si>
  <si>
    <t>宁夏森娜商贸有限公司</t>
  </si>
  <si>
    <t>潍坊荣祥宏医疗器械有限公司</t>
  </si>
  <si>
    <t>昆明樵邵贸易有限责任公司</t>
  </si>
  <si>
    <t>河北唐翰商贸有限公司</t>
  </si>
  <si>
    <t>广州市越秀区明曦电器商行</t>
  </si>
  <si>
    <t>滕爱平</t>
  </si>
  <si>
    <t>杨腊珍</t>
  </si>
  <si>
    <t>上海百霸贸易有限公司</t>
  </si>
  <si>
    <t>上海楠栖新能源科技有限公司</t>
  </si>
  <si>
    <t>深圳苹果娱乐文化发展有限公司</t>
  </si>
  <si>
    <t>王会英</t>
  </si>
  <si>
    <t>深圳市名雕公益 基金会</t>
  </si>
  <si>
    <t>总计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</si>
</sst>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yyyy/m/d;@"/>
    <numFmt numFmtId="178" formatCode="0.00_);\(0.00\)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/>
    <xf numFmtId="0" fontId="0" fillId="4" borderId="5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/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43" fontId="5" fillId="0" borderId="2" xfId="8" applyFont="1" applyFill="1" applyBorder="1" applyAlignment="1" applyProtection="1">
      <alignment horizontal="center" vertical="center" wrapText="1"/>
    </xf>
    <xf numFmtId="43" fontId="5" fillId="0" borderId="2" xfId="8" applyFont="1" applyFill="1" applyBorder="1" applyAlignment="1">
      <alignment horizontal="center" vertical="center" wrapText="1"/>
    </xf>
    <xf numFmtId="43" fontId="5" fillId="0" borderId="0" xfId="8" applyFont="1" applyFill="1" applyAlignment="1">
      <alignment horizontal="center" vertical="center" wrapText="1"/>
    </xf>
    <xf numFmtId="177" fontId="4" fillId="0" borderId="2" xfId="52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3" fontId="4" fillId="0" borderId="2" xfId="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3" fontId="4" fillId="0" borderId="2" xfId="8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righ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5"/>
  <sheetViews>
    <sheetView tabSelected="1" zoomScale="106" zoomScaleNormal="106" workbookViewId="0">
      <pane xSplit="2" ySplit="2" topLeftCell="C134" activePane="bottomRight" state="frozen"/>
      <selection/>
      <selection pane="topRight"/>
      <selection pane="bottomLeft"/>
      <selection pane="bottomRight" activeCell="B149" sqref="B149"/>
    </sheetView>
  </sheetViews>
  <sheetFormatPr defaultColWidth="9" defaultRowHeight="13.5"/>
  <cols>
    <col min="1" max="1" width="11.0916666666667" style="2" customWidth="1"/>
    <col min="2" max="2" width="16.2666666666667" style="2" customWidth="1"/>
    <col min="3" max="3" width="12.725" style="2" customWidth="1"/>
    <col min="4" max="4" width="16.9666666666667" style="2" customWidth="1"/>
    <col min="5" max="5" width="13.0916666666667" style="2" customWidth="1"/>
    <col min="6" max="6" width="11.675" style="2" customWidth="1"/>
    <col min="7" max="7" width="12.85" style="2" customWidth="1"/>
    <col min="8" max="8" width="16.85" style="2" customWidth="1"/>
    <col min="9" max="9" width="15.5583333333333" style="2" customWidth="1"/>
    <col min="10" max="10" width="16.625" style="2" customWidth="1"/>
    <col min="11" max="16384" width="9" style="2"/>
  </cols>
  <sheetData>
    <row r="1" ht="2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8" customHeight="1" spans="1:10">
      <c r="A3" s="7">
        <v>43922</v>
      </c>
      <c r="B3" s="8" t="s">
        <v>11</v>
      </c>
      <c r="C3" s="9">
        <v>583</v>
      </c>
      <c r="D3" s="9">
        <v>0</v>
      </c>
      <c r="E3" s="9">
        <v>3371</v>
      </c>
      <c r="F3" s="9">
        <v>0</v>
      </c>
      <c r="G3" s="9">
        <v>0</v>
      </c>
      <c r="H3" s="9">
        <v>0</v>
      </c>
      <c r="I3" s="9">
        <v>650</v>
      </c>
      <c r="J3" s="9">
        <f>C3+D3+E3+F3+G3+H3+I3</f>
        <v>4604</v>
      </c>
    </row>
    <row r="4" ht="18" customHeight="1" spans="1:10">
      <c r="A4" s="7">
        <v>43922</v>
      </c>
      <c r="B4" s="8" t="s">
        <v>12</v>
      </c>
      <c r="C4" s="9">
        <v>0</v>
      </c>
      <c r="D4" s="9">
        <v>300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f t="shared" ref="J4:J49" si="0">C4+D4+E4+F4+G4+H4+I4</f>
        <v>300</v>
      </c>
    </row>
    <row r="5" ht="18" customHeight="1" spans="1:10">
      <c r="A5" s="7">
        <v>43923</v>
      </c>
      <c r="B5" s="8" t="s">
        <v>11</v>
      </c>
      <c r="C5" s="9">
        <v>690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1">
        <v>901</v>
      </c>
      <c r="J5" s="9">
        <f t="shared" si="0"/>
        <v>1591</v>
      </c>
    </row>
    <row r="6" ht="18" customHeight="1" spans="1:10">
      <c r="A6" s="7">
        <v>43923</v>
      </c>
      <c r="B6" s="8" t="s">
        <v>13</v>
      </c>
      <c r="C6" s="9">
        <v>0</v>
      </c>
      <c r="D6" s="9">
        <v>300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f t="shared" si="0"/>
        <v>300</v>
      </c>
    </row>
    <row r="7" ht="18" customHeight="1" spans="1:10">
      <c r="A7" s="7">
        <v>43923</v>
      </c>
      <c r="B7" s="8" t="s">
        <v>14</v>
      </c>
      <c r="C7" s="9">
        <v>0</v>
      </c>
      <c r="D7" s="9">
        <v>600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f t="shared" si="0"/>
        <v>600</v>
      </c>
    </row>
    <row r="8" ht="18" customHeight="1" spans="1:10">
      <c r="A8" s="7">
        <v>43924</v>
      </c>
      <c r="B8" s="8" t="s">
        <v>11</v>
      </c>
      <c r="C8" s="9">
        <v>609</v>
      </c>
      <c r="D8" s="9">
        <v>227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f t="shared" si="0"/>
        <v>837</v>
      </c>
    </row>
    <row r="9" ht="30" customHeight="1" spans="1:10">
      <c r="A9" s="7">
        <v>43924</v>
      </c>
      <c r="B9" s="8" t="s">
        <v>15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</v>
      </c>
      <c r="J9" s="9">
        <f t="shared" si="0"/>
        <v>2</v>
      </c>
    </row>
    <row r="10" ht="18" customHeight="1" spans="1:10">
      <c r="A10" s="7">
        <v>43925</v>
      </c>
      <c r="B10" s="8" t="s">
        <v>11</v>
      </c>
      <c r="C10" s="9">
        <v>639</v>
      </c>
      <c r="D10" s="9">
        <v>57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f t="shared" si="0"/>
        <v>697</v>
      </c>
    </row>
    <row r="11" ht="18" customHeight="1" spans="1:10">
      <c r="A11" s="7">
        <v>43926</v>
      </c>
      <c r="B11" s="8" t="s">
        <v>11</v>
      </c>
      <c r="C11" s="10">
        <v>591</v>
      </c>
      <c r="D11" s="10">
        <v>137</v>
      </c>
      <c r="E11" s="9">
        <v>67</v>
      </c>
      <c r="F11" s="9">
        <v>0</v>
      </c>
      <c r="G11" s="9">
        <v>0</v>
      </c>
      <c r="H11" s="9">
        <v>0</v>
      </c>
      <c r="I11" s="9">
        <v>3464</v>
      </c>
      <c r="J11" s="9">
        <f t="shared" si="0"/>
        <v>4259</v>
      </c>
    </row>
    <row r="12" ht="18" customHeight="1" spans="1:10">
      <c r="A12" s="7">
        <v>43927</v>
      </c>
      <c r="B12" s="8" t="s">
        <v>11</v>
      </c>
      <c r="C12" s="9">
        <v>620</v>
      </c>
      <c r="D12" s="9">
        <v>2</v>
      </c>
      <c r="E12" s="9">
        <v>0</v>
      </c>
      <c r="F12" s="9">
        <v>0</v>
      </c>
      <c r="G12" s="9">
        <v>0</v>
      </c>
      <c r="H12" s="9">
        <v>0</v>
      </c>
      <c r="I12" s="9">
        <v>2</v>
      </c>
      <c r="J12" s="9">
        <f t="shared" si="0"/>
        <v>624</v>
      </c>
    </row>
    <row r="13" ht="18" customHeight="1" spans="1:10">
      <c r="A13" s="7">
        <v>43928</v>
      </c>
      <c r="B13" s="8" t="s">
        <v>11</v>
      </c>
      <c r="C13" s="9">
        <v>587</v>
      </c>
      <c r="D13" s="9">
        <v>10</v>
      </c>
      <c r="E13" s="9">
        <v>0</v>
      </c>
      <c r="F13" s="9">
        <v>0</v>
      </c>
      <c r="G13" s="9">
        <v>0</v>
      </c>
      <c r="H13" s="9">
        <v>0</v>
      </c>
      <c r="I13" s="10">
        <v>1</v>
      </c>
      <c r="J13" s="9">
        <f t="shared" si="0"/>
        <v>598</v>
      </c>
    </row>
    <row r="14" ht="18" customHeight="1" spans="1:10">
      <c r="A14" s="7">
        <v>43929</v>
      </c>
      <c r="B14" s="8" t="s">
        <v>11</v>
      </c>
      <c r="C14" s="9">
        <v>647</v>
      </c>
      <c r="D14" s="9">
        <v>102</v>
      </c>
      <c r="E14" s="9">
        <v>0</v>
      </c>
      <c r="F14" s="9">
        <v>0</v>
      </c>
      <c r="G14" s="9">
        <v>0</v>
      </c>
      <c r="H14" s="9">
        <v>0</v>
      </c>
      <c r="I14" s="11">
        <v>1</v>
      </c>
      <c r="J14" s="9">
        <f t="shared" si="0"/>
        <v>750</v>
      </c>
    </row>
    <row r="15" ht="18" customHeight="1" spans="1:10">
      <c r="A15" s="7">
        <v>43930</v>
      </c>
      <c r="B15" s="8" t="s">
        <v>11</v>
      </c>
      <c r="C15" s="11">
        <v>632</v>
      </c>
      <c r="D15" s="9">
        <v>12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f t="shared" si="0"/>
        <v>645</v>
      </c>
    </row>
    <row r="16" ht="18" customHeight="1" spans="1:10">
      <c r="A16" s="7">
        <v>43931</v>
      </c>
      <c r="B16" s="8" t="s">
        <v>11</v>
      </c>
      <c r="C16" s="9">
        <v>615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9">
        <f t="shared" si="0"/>
        <v>616</v>
      </c>
    </row>
    <row r="17" ht="18" customHeight="1" spans="1:10">
      <c r="A17" s="7">
        <v>43931</v>
      </c>
      <c r="B17" s="8" t="s">
        <v>16</v>
      </c>
      <c r="C17" s="9">
        <v>0</v>
      </c>
      <c r="D17" s="9">
        <v>600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f t="shared" si="0"/>
        <v>600</v>
      </c>
    </row>
    <row r="18" ht="18" customHeight="1" spans="1:10">
      <c r="A18" s="7">
        <v>43932</v>
      </c>
      <c r="B18" s="8" t="s">
        <v>11</v>
      </c>
      <c r="C18" s="9">
        <v>619</v>
      </c>
      <c r="D18" s="9">
        <v>2</v>
      </c>
      <c r="E18" s="9">
        <v>0</v>
      </c>
      <c r="F18" s="9">
        <v>0</v>
      </c>
      <c r="G18" s="9">
        <v>0</v>
      </c>
      <c r="H18" s="9">
        <v>0</v>
      </c>
      <c r="I18" s="9">
        <v>520</v>
      </c>
      <c r="J18" s="9">
        <f t="shared" si="0"/>
        <v>1141</v>
      </c>
    </row>
    <row r="19" ht="18" customHeight="1" spans="1:10">
      <c r="A19" s="7">
        <v>43933</v>
      </c>
      <c r="B19" s="8" t="s">
        <v>11</v>
      </c>
      <c r="C19" s="9">
        <v>627</v>
      </c>
      <c r="D19" s="9">
        <v>12</v>
      </c>
      <c r="E19" s="9">
        <v>0</v>
      </c>
      <c r="F19" s="9">
        <v>0</v>
      </c>
      <c r="G19" s="9">
        <v>0</v>
      </c>
      <c r="H19" s="9">
        <v>0</v>
      </c>
      <c r="I19" s="9">
        <v>51</v>
      </c>
      <c r="J19" s="9">
        <f t="shared" si="0"/>
        <v>690</v>
      </c>
    </row>
    <row r="20" ht="18" customHeight="1" spans="1:10">
      <c r="A20" s="7">
        <v>43933</v>
      </c>
      <c r="B20" s="8" t="s">
        <v>17</v>
      </c>
      <c r="C20" s="9">
        <v>0</v>
      </c>
      <c r="D20" s="9">
        <v>300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f t="shared" si="0"/>
        <v>300</v>
      </c>
    </row>
    <row r="21" ht="18" customHeight="1" spans="1:10">
      <c r="A21" s="7">
        <v>43934</v>
      </c>
      <c r="B21" s="8" t="s">
        <v>11</v>
      </c>
      <c r="C21" s="9">
        <v>552</v>
      </c>
      <c r="D21" s="9">
        <v>0</v>
      </c>
      <c r="E21" s="9">
        <v>2</v>
      </c>
      <c r="F21" s="9">
        <v>0</v>
      </c>
      <c r="G21" s="9">
        <v>0</v>
      </c>
      <c r="H21" s="9">
        <v>0</v>
      </c>
      <c r="I21" s="9">
        <v>1</v>
      </c>
      <c r="J21" s="9">
        <f t="shared" si="0"/>
        <v>555</v>
      </c>
    </row>
    <row r="22" ht="18" customHeight="1" spans="1:10">
      <c r="A22" s="7">
        <v>43935</v>
      </c>
      <c r="B22" s="8" t="s">
        <v>11</v>
      </c>
      <c r="C22" s="9">
        <v>640</v>
      </c>
      <c r="D22" s="9">
        <v>112</v>
      </c>
      <c r="E22" s="9">
        <v>11</v>
      </c>
      <c r="F22" s="9">
        <v>0</v>
      </c>
      <c r="G22" s="9">
        <v>0</v>
      </c>
      <c r="H22" s="9">
        <v>0</v>
      </c>
      <c r="I22" s="9">
        <v>620</v>
      </c>
      <c r="J22" s="9">
        <f t="shared" si="0"/>
        <v>1383</v>
      </c>
    </row>
    <row r="23" ht="18" customHeight="1" spans="1:10">
      <c r="A23" s="7">
        <v>43936</v>
      </c>
      <c r="B23" s="8" t="s">
        <v>11</v>
      </c>
      <c r="C23" s="9">
        <v>597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501</v>
      </c>
      <c r="J23" s="9">
        <f t="shared" si="0"/>
        <v>1098</v>
      </c>
    </row>
    <row r="24" ht="18" customHeight="1" spans="1:10">
      <c r="A24" s="7">
        <v>43936</v>
      </c>
      <c r="B24" s="8" t="s">
        <v>18</v>
      </c>
      <c r="C24" s="9">
        <v>0</v>
      </c>
      <c r="D24" s="9">
        <v>300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f t="shared" si="0"/>
        <v>300</v>
      </c>
    </row>
    <row r="25" ht="18" customHeight="1" spans="1:10">
      <c r="A25" s="7">
        <v>43937</v>
      </c>
      <c r="B25" s="8" t="s">
        <v>11</v>
      </c>
      <c r="C25" s="9">
        <v>621</v>
      </c>
      <c r="D25" s="9">
        <v>212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f t="shared" si="0"/>
        <v>833</v>
      </c>
    </row>
    <row r="26" ht="18" customHeight="1" spans="1:10">
      <c r="A26" s="7">
        <v>43938</v>
      </c>
      <c r="B26" s="8" t="s">
        <v>11</v>
      </c>
      <c r="C26" s="10">
        <v>590</v>
      </c>
      <c r="D26" s="11">
        <v>52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f t="shared" si="0"/>
        <v>643</v>
      </c>
    </row>
    <row r="27" ht="18" customHeight="1" spans="1:10">
      <c r="A27" s="7">
        <v>43939</v>
      </c>
      <c r="B27" s="8" t="s">
        <v>11</v>
      </c>
      <c r="C27" s="9">
        <v>588</v>
      </c>
      <c r="D27" s="9">
        <v>103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f t="shared" si="0"/>
        <v>692</v>
      </c>
    </row>
    <row r="28" ht="18" customHeight="1" spans="1:10">
      <c r="A28" s="7">
        <v>43939</v>
      </c>
      <c r="B28" s="8" t="s">
        <v>19</v>
      </c>
      <c r="C28" s="9">
        <v>0</v>
      </c>
      <c r="D28" s="9">
        <v>0</v>
      </c>
      <c r="E28" s="9">
        <v>2600</v>
      </c>
      <c r="F28" s="9">
        <v>0</v>
      </c>
      <c r="G28" s="9">
        <v>0</v>
      </c>
      <c r="H28" s="9">
        <v>0</v>
      </c>
      <c r="I28" s="9">
        <v>0</v>
      </c>
      <c r="J28" s="9">
        <f t="shared" si="0"/>
        <v>2600</v>
      </c>
    </row>
    <row r="29" ht="18" customHeight="1" spans="1:10">
      <c r="A29" s="7">
        <v>43940</v>
      </c>
      <c r="B29" s="8" t="s">
        <v>11</v>
      </c>
      <c r="C29" s="9">
        <v>558</v>
      </c>
      <c r="D29" s="9">
        <v>2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f t="shared" si="0"/>
        <v>561</v>
      </c>
    </row>
    <row r="30" ht="18" customHeight="1" spans="1:10">
      <c r="A30" s="7">
        <v>43941</v>
      </c>
      <c r="B30" s="8" t="s">
        <v>11</v>
      </c>
      <c r="C30" s="9">
        <v>625</v>
      </c>
      <c r="D30" s="9">
        <v>50</v>
      </c>
      <c r="E30" s="9">
        <v>0</v>
      </c>
      <c r="F30" s="9">
        <v>0</v>
      </c>
      <c r="G30" s="9">
        <v>0</v>
      </c>
      <c r="H30" s="9">
        <v>0</v>
      </c>
      <c r="I30" s="9">
        <v>1</v>
      </c>
      <c r="J30" s="9">
        <f t="shared" si="0"/>
        <v>676</v>
      </c>
    </row>
    <row r="31" ht="18" customHeight="1" spans="1:10">
      <c r="A31" s="7">
        <v>43942</v>
      </c>
      <c r="B31" s="8" t="s">
        <v>11</v>
      </c>
      <c r="C31" s="9">
        <v>673</v>
      </c>
      <c r="D31" s="9">
        <v>102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f t="shared" si="0"/>
        <v>775</v>
      </c>
    </row>
    <row r="32" ht="18" customHeight="1" spans="1:10">
      <c r="A32" s="7">
        <v>43943</v>
      </c>
      <c r="B32" s="8" t="s">
        <v>11</v>
      </c>
      <c r="C32" s="9">
        <v>615</v>
      </c>
      <c r="D32" s="9">
        <v>2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9">
        <f t="shared" si="0"/>
        <v>618</v>
      </c>
    </row>
    <row r="33" ht="18" customHeight="1" spans="1:10">
      <c r="A33" s="7">
        <v>43944</v>
      </c>
      <c r="B33" s="8" t="s">
        <v>11</v>
      </c>
      <c r="C33" s="9">
        <v>710</v>
      </c>
      <c r="D33" s="9">
        <v>532</v>
      </c>
      <c r="E33" s="9">
        <v>510</v>
      </c>
      <c r="F33" s="9">
        <v>0</v>
      </c>
      <c r="G33" s="9">
        <v>0</v>
      </c>
      <c r="H33" s="9">
        <v>0</v>
      </c>
      <c r="I33" s="9">
        <v>1451</v>
      </c>
      <c r="J33" s="9">
        <f t="shared" si="0"/>
        <v>3203</v>
      </c>
    </row>
    <row r="34" ht="18" customHeight="1" spans="1:10">
      <c r="A34" s="7">
        <v>43945</v>
      </c>
      <c r="B34" s="8" t="s">
        <v>11</v>
      </c>
      <c r="C34" s="9">
        <v>619</v>
      </c>
      <c r="D34" s="9">
        <v>32</v>
      </c>
      <c r="E34" s="9">
        <v>4000</v>
      </c>
      <c r="F34" s="9">
        <v>0</v>
      </c>
      <c r="G34" s="9">
        <v>0</v>
      </c>
      <c r="H34" s="9">
        <v>0</v>
      </c>
      <c r="I34" s="9">
        <v>0</v>
      </c>
      <c r="J34" s="9">
        <f t="shared" si="0"/>
        <v>4651</v>
      </c>
    </row>
    <row r="35" ht="18" customHeight="1" spans="1:10">
      <c r="A35" s="7">
        <v>43946</v>
      </c>
      <c r="B35" s="8" t="s">
        <v>11</v>
      </c>
      <c r="C35" s="9">
        <v>616</v>
      </c>
      <c r="D35" s="9">
        <v>0</v>
      </c>
      <c r="E35" s="9">
        <v>4002</v>
      </c>
      <c r="F35" s="9">
        <v>0</v>
      </c>
      <c r="G35" s="9">
        <v>0</v>
      </c>
      <c r="H35" s="9">
        <v>0</v>
      </c>
      <c r="I35" s="9">
        <v>0</v>
      </c>
      <c r="J35" s="9">
        <f t="shared" si="0"/>
        <v>4618</v>
      </c>
    </row>
    <row r="36" ht="18" customHeight="1" spans="1:10">
      <c r="A36" s="7">
        <v>43946</v>
      </c>
      <c r="B36" s="8" t="s">
        <v>20</v>
      </c>
      <c r="C36" s="9">
        <v>0</v>
      </c>
      <c r="D36" s="9">
        <v>300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f t="shared" si="0"/>
        <v>300</v>
      </c>
    </row>
    <row r="37" ht="18" customHeight="1" spans="1:10">
      <c r="A37" s="7">
        <v>43947</v>
      </c>
      <c r="B37" s="8" t="s">
        <v>11</v>
      </c>
      <c r="C37" s="9">
        <v>583</v>
      </c>
      <c r="D37" s="9">
        <v>2</v>
      </c>
      <c r="E37" s="9">
        <v>0</v>
      </c>
      <c r="F37" s="9">
        <v>0</v>
      </c>
      <c r="G37" s="9">
        <v>0</v>
      </c>
      <c r="H37" s="9">
        <v>0</v>
      </c>
      <c r="I37" s="9">
        <v>1</v>
      </c>
      <c r="J37" s="9">
        <f t="shared" si="0"/>
        <v>586</v>
      </c>
    </row>
    <row r="38" ht="31" customHeight="1" spans="1:10">
      <c r="A38" s="7">
        <v>43947</v>
      </c>
      <c r="B38" s="8" t="s">
        <v>21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3</v>
      </c>
      <c r="J38" s="9">
        <f t="shared" si="0"/>
        <v>3</v>
      </c>
    </row>
    <row r="39" ht="18" customHeight="1" spans="1:10">
      <c r="A39" s="7">
        <v>43948</v>
      </c>
      <c r="B39" s="8" t="s">
        <v>11</v>
      </c>
      <c r="C39" s="9">
        <v>665</v>
      </c>
      <c r="D39" s="9">
        <v>500</v>
      </c>
      <c r="E39" s="9">
        <v>4000</v>
      </c>
      <c r="F39" s="9">
        <v>0</v>
      </c>
      <c r="G39" s="9">
        <v>0</v>
      </c>
      <c r="H39" s="9">
        <v>0</v>
      </c>
      <c r="I39" s="9">
        <v>30</v>
      </c>
      <c r="J39" s="9">
        <f t="shared" si="0"/>
        <v>5195</v>
      </c>
    </row>
    <row r="40" ht="18" customHeight="1" spans="1:10">
      <c r="A40" s="7">
        <v>43949</v>
      </c>
      <c r="B40" s="8" t="s">
        <v>11</v>
      </c>
      <c r="C40" s="9">
        <v>584</v>
      </c>
      <c r="D40" s="9">
        <v>2</v>
      </c>
      <c r="E40" s="9">
        <v>2288</v>
      </c>
      <c r="F40" s="9">
        <v>0</v>
      </c>
      <c r="G40" s="9">
        <v>0</v>
      </c>
      <c r="H40" s="9">
        <v>0</v>
      </c>
      <c r="I40" s="9">
        <v>1</v>
      </c>
      <c r="J40" s="9">
        <f t="shared" si="0"/>
        <v>2875</v>
      </c>
    </row>
    <row r="41" ht="18" customHeight="1" spans="1:10">
      <c r="A41" s="7">
        <v>43949</v>
      </c>
      <c r="B41" s="8" t="s">
        <v>22</v>
      </c>
      <c r="C41" s="9">
        <v>0</v>
      </c>
      <c r="D41" s="10">
        <f>0.9*1000000</f>
        <v>900000</v>
      </c>
      <c r="E41" s="9">
        <v>0</v>
      </c>
      <c r="F41" s="9">
        <v>0</v>
      </c>
      <c r="G41" s="9">
        <v>0</v>
      </c>
      <c r="H41" s="9">
        <v>0</v>
      </c>
      <c r="I41" s="9">
        <v>100000</v>
      </c>
      <c r="J41" s="9">
        <f t="shared" si="0"/>
        <v>1000000</v>
      </c>
    </row>
    <row r="42" ht="18" customHeight="1" spans="1:10">
      <c r="A42" s="7">
        <v>43949</v>
      </c>
      <c r="B42" s="8" t="s">
        <v>23</v>
      </c>
      <c r="C42" s="9">
        <v>0</v>
      </c>
      <c r="D42" s="10">
        <f>0.9*500000</f>
        <v>450000</v>
      </c>
      <c r="E42" s="9">
        <v>0</v>
      </c>
      <c r="F42" s="9">
        <v>0</v>
      </c>
      <c r="G42" s="9">
        <v>0</v>
      </c>
      <c r="H42" s="9">
        <v>0</v>
      </c>
      <c r="I42" s="9">
        <v>50000</v>
      </c>
      <c r="J42" s="9">
        <f t="shared" si="0"/>
        <v>500000</v>
      </c>
    </row>
    <row r="43" ht="18" customHeight="1" spans="1:10">
      <c r="A43" s="7">
        <v>43950</v>
      </c>
      <c r="B43" s="8" t="s">
        <v>11</v>
      </c>
      <c r="C43" s="9">
        <v>617</v>
      </c>
      <c r="D43" s="9">
        <v>52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f t="shared" si="0"/>
        <v>670</v>
      </c>
    </row>
    <row r="44" ht="29" customHeight="1" spans="1:10">
      <c r="A44" s="7">
        <v>43950</v>
      </c>
      <c r="B44" s="8" t="s">
        <v>24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4</v>
      </c>
      <c r="J44" s="9">
        <f t="shared" si="0"/>
        <v>4</v>
      </c>
    </row>
    <row r="45" ht="18" customHeight="1" spans="1:10">
      <c r="A45" s="7">
        <v>43950</v>
      </c>
      <c r="B45" s="8" t="s">
        <v>22</v>
      </c>
      <c r="C45" s="9">
        <v>0</v>
      </c>
      <c r="D45" s="10">
        <f>0.9*1000000</f>
        <v>900000</v>
      </c>
      <c r="E45" s="9">
        <v>0</v>
      </c>
      <c r="F45" s="9">
        <v>0</v>
      </c>
      <c r="G45" s="9">
        <v>0</v>
      </c>
      <c r="H45" s="9">
        <v>0</v>
      </c>
      <c r="I45" s="9">
        <v>100000</v>
      </c>
      <c r="J45" s="9">
        <f t="shared" si="0"/>
        <v>1000000</v>
      </c>
    </row>
    <row r="46" ht="18" customHeight="1" spans="1:10">
      <c r="A46" s="7">
        <v>43950</v>
      </c>
      <c r="B46" s="8" t="s">
        <v>12</v>
      </c>
      <c r="C46" s="9">
        <v>0</v>
      </c>
      <c r="D46" s="10">
        <v>300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f t="shared" si="0"/>
        <v>300</v>
      </c>
    </row>
    <row r="47" ht="18" customHeight="1" spans="1:10">
      <c r="A47" s="7">
        <v>43951</v>
      </c>
      <c r="B47" s="8" t="s">
        <v>11</v>
      </c>
      <c r="C47" s="9">
        <v>657</v>
      </c>
      <c r="D47" s="9">
        <v>510</v>
      </c>
      <c r="E47" s="9">
        <v>0</v>
      </c>
      <c r="F47" s="9">
        <v>0</v>
      </c>
      <c r="G47" s="9">
        <v>0</v>
      </c>
      <c r="H47" s="9">
        <v>0</v>
      </c>
      <c r="I47" s="9">
        <v>1</v>
      </c>
      <c r="J47" s="9">
        <f t="shared" si="0"/>
        <v>1168</v>
      </c>
    </row>
    <row r="48" ht="18" customHeight="1" spans="1:10">
      <c r="A48" s="7">
        <v>43951</v>
      </c>
      <c r="B48" s="8" t="s">
        <v>22</v>
      </c>
      <c r="C48" s="9">
        <v>0</v>
      </c>
      <c r="D48" s="10">
        <f>0.9*1000000</f>
        <v>900000</v>
      </c>
      <c r="E48" s="9">
        <v>0</v>
      </c>
      <c r="F48" s="9">
        <v>0</v>
      </c>
      <c r="G48" s="9">
        <v>0</v>
      </c>
      <c r="H48" s="9">
        <v>0</v>
      </c>
      <c r="I48" s="9">
        <v>100000</v>
      </c>
      <c r="J48" s="9">
        <f t="shared" si="0"/>
        <v>1000000</v>
      </c>
    </row>
    <row r="49" s="1" customFormat="1" ht="18" customHeight="1" spans="1:10">
      <c r="A49" s="12" t="s">
        <v>10</v>
      </c>
      <c r="B49" s="13"/>
      <c r="C49" s="14">
        <f t="shared" ref="C49:L49" si="1">SUM(C3:C48)</f>
        <v>18569</v>
      </c>
      <c r="D49" s="14">
        <f t="shared" si="1"/>
        <v>3155826</v>
      </c>
      <c r="E49" s="14">
        <f t="shared" si="1"/>
        <v>20851</v>
      </c>
      <c r="F49" s="14">
        <f t="shared" si="1"/>
        <v>0</v>
      </c>
      <c r="G49" s="14">
        <f t="shared" si="1"/>
        <v>0</v>
      </c>
      <c r="H49" s="14">
        <f t="shared" si="1"/>
        <v>0</v>
      </c>
      <c r="I49" s="14">
        <f t="shared" si="1"/>
        <v>358215</v>
      </c>
      <c r="J49" s="18">
        <f t="shared" si="0"/>
        <v>3553461</v>
      </c>
    </row>
    <row r="50" s="1" customFormat="1" ht="33" customHeight="1" spans="1:10">
      <c r="A50" s="4" t="s">
        <v>1</v>
      </c>
      <c r="B50" s="4" t="s">
        <v>2</v>
      </c>
      <c r="C50" s="4" t="s">
        <v>3</v>
      </c>
      <c r="D50" s="4" t="s">
        <v>4</v>
      </c>
      <c r="E50" s="5" t="s">
        <v>5</v>
      </c>
      <c r="F50" s="5" t="s">
        <v>6</v>
      </c>
      <c r="G50" s="4" t="s">
        <v>7</v>
      </c>
      <c r="H50" s="4" t="s">
        <v>8</v>
      </c>
      <c r="I50" s="4" t="s">
        <v>9</v>
      </c>
      <c r="J50" s="4" t="s">
        <v>10</v>
      </c>
    </row>
    <row r="51" ht="18" customHeight="1" spans="1:10">
      <c r="A51" s="7">
        <v>43952</v>
      </c>
      <c r="B51" s="8" t="s">
        <v>11</v>
      </c>
      <c r="C51" s="9">
        <v>721</v>
      </c>
      <c r="D51" s="9">
        <v>202</v>
      </c>
      <c r="E51" s="9">
        <v>700</v>
      </c>
      <c r="F51" s="9">
        <v>0</v>
      </c>
      <c r="G51" s="9">
        <v>0</v>
      </c>
      <c r="H51" s="9">
        <v>0</v>
      </c>
      <c r="I51" s="9">
        <v>1</v>
      </c>
      <c r="J51" s="9">
        <f>I51+H51+G51+F51+E51+D51+C51</f>
        <v>1624</v>
      </c>
    </row>
    <row r="52" ht="18" customHeight="1" spans="1:10">
      <c r="A52" s="7">
        <v>43952</v>
      </c>
      <c r="B52" s="15" t="s">
        <v>14</v>
      </c>
      <c r="C52" s="9"/>
      <c r="D52" s="9">
        <v>600</v>
      </c>
      <c r="E52" s="9"/>
      <c r="F52" s="9"/>
      <c r="G52" s="9"/>
      <c r="H52" s="9"/>
      <c r="I52" s="9"/>
      <c r="J52" s="9">
        <f t="shared" ref="J52:J98" si="2">I52+H52+G52+F52+E52+D52+C52</f>
        <v>600</v>
      </c>
    </row>
    <row r="53" ht="18" customHeight="1" spans="1:10">
      <c r="A53" s="7">
        <v>43952</v>
      </c>
      <c r="B53" s="16" t="s">
        <v>25</v>
      </c>
      <c r="C53" s="9"/>
      <c r="D53" s="9">
        <v>450000</v>
      </c>
      <c r="E53" s="9"/>
      <c r="F53" s="9"/>
      <c r="G53" s="9"/>
      <c r="H53" s="9"/>
      <c r="I53" s="9">
        <v>50000</v>
      </c>
      <c r="J53" s="9">
        <f t="shared" si="2"/>
        <v>500000</v>
      </c>
    </row>
    <row r="54" ht="18" customHeight="1" spans="1:10">
      <c r="A54" s="7">
        <v>43953</v>
      </c>
      <c r="B54" s="8" t="s">
        <v>11</v>
      </c>
      <c r="C54" s="9">
        <v>669</v>
      </c>
      <c r="D54" s="9">
        <f>3600+2</f>
        <v>3602</v>
      </c>
      <c r="E54" s="9">
        <v>11</v>
      </c>
      <c r="F54" s="9"/>
      <c r="G54" s="9"/>
      <c r="H54" s="9"/>
      <c r="I54" s="9">
        <v>1961</v>
      </c>
      <c r="J54" s="9">
        <f t="shared" si="2"/>
        <v>6243</v>
      </c>
    </row>
    <row r="55" ht="18" customHeight="1" spans="1:10">
      <c r="A55" s="7">
        <v>43953</v>
      </c>
      <c r="B55" s="8" t="s">
        <v>13</v>
      </c>
      <c r="C55" s="9"/>
      <c r="D55" s="9">
        <v>300</v>
      </c>
      <c r="E55" s="9"/>
      <c r="F55" s="9"/>
      <c r="G55" s="9"/>
      <c r="H55" s="9"/>
      <c r="I55" s="9"/>
      <c r="J55" s="9">
        <f t="shared" si="2"/>
        <v>300</v>
      </c>
    </row>
    <row r="56" ht="18" customHeight="1" spans="1:10">
      <c r="A56" s="7">
        <v>43954</v>
      </c>
      <c r="B56" s="8" t="s">
        <v>11</v>
      </c>
      <c r="C56" s="9">
        <v>663</v>
      </c>
      <c r="D56" s="9"/>
      <c r="E56" s="9">
        <v>2</v>
      </c>
      <c r="F56" s="9"/>
      <c r="G56" s="9"/>
      <c r="H56" s="9"/>
      <c r="I56" s="9">
        <v>1</v>
      </c>
      <c r="J56" s="9">
        <f t="shared" si="2"/>
        <v>666</v>
      </c>
    </row>
    <row r="57" ht="18" customHeight="1" spans="1:10">
      <c r="A57" s="7">
        <v>43955</v>
      </c>
      <c r="B57" s="8" t="s">
        <v>11</v>
      </c>
      <c r="C57" s="9">
        <v>596</v>
      </c>
      <c r="D57" s="9">
        <v>310</v>
      </c>
      <c r="E57" s="9"/>
      <c r="F57" s="9"/>
      <c r="G57" s="9"/>
      <c r="H57" s="9"/>
      <c r="I57" s="9">
        <v>301</v>
      </c>
      <c r="J57" s="9">
        <f t="shared" si="2"/>
        <v>1207</v>
      </c>
    </row>
    <row r="58" ht="18" customHeight="1" spans="1:10">
      <c r="A58" s="7">
        <v>43956</v>
      </c>
      <c r="B58" s="8" t="s">
        <v>11</v>
      </c>
      <c r="C58" s="9">
        <v>610</v>
      </c>
      <c r="D58" s="9"/>
      <c r="E58" s="9"/>
      <c r="F58" s="9"/>
      <c r="G58" s="9"/>
      <c r="H58" s="9"/>
      <c r="I58" s="9">
        <v>2951</v>
      </c>
      <c r="J58" s="9">
        <f t="shared" si="2"/>
        <v>3561</v>
      </c>
    </row>
    <row r="59" ht="18" customHeight="1" spans="1:10">
      <c r="A59" s="7">
        <v>43957</v>
      </c>
      <c r="B59" s="8" t="s">
        <v>11</v>
      </c>
      <c r="C59" s="9">
        <v>691</v>
      </c>
      <c r="D59" s="9"/>
      <c r="E59" s="9"/>
      <c r="F59" s="9"/>
      <c r="G59" s="9"/>
      <c r="H59" s="9"/>
      <c r="I59" s="9">
        <v>801</v>
      </c>
      <c r="J59" s="9">
        <f t="shared" si="2"/>
        <v>1492</v>
      </c>
    </row>
    <row r="60" ht="28" customHeight="1" spans="1:10">
      <c r="A60" s="7">
        <v>43957</v>
      </c>
      <c r="B60" s="8" t="s">
        <v>26</v>
      </c>
      <c r="C60" s="9"/>
      <c r="D60" s="9"/>
      <c r="E60" s="9"/>
      <c r="F60" s="9"/>
      <c r="G60" s="9"/>
      <c r="H60" s="9"/>
      <c r="I60" s="9">
        <v>0.04</v>
      </c>
      <c r="J60" s="9">
        <f t="shared" si="2"/>
        <v>0.04</v>
      </c>
    </row>
    <row r="61" ht="18" customHeight="1" spans="1:10">
      <c r="A61" s="7">
        <v>43958</v>
      </c>
      <c r="B61" s="8" t="s">
        <v>11</v>
      </c>
      <c r="C61" s="9">
        <v>636</v>
      </c>
      <c r="D61" s="9">
        <v>2</v>
      </c>
      <c r="E61" s="9"/>
      <c r="F61" s="9"/>
      <c r="G61" s="9"/>
      <c r="H61" s="9"/>
      <c r="I61" s="9">
        <v>1</v>
      </c>
      <c r="J61" s="9">
        <f t="shared" si="2"/>
        <v>639</v>
      </c>
    </row>
    <row r="62" ht="32" customHeight="1" spans="1:10">
      <c r="A62" s="7">
        <v>43958</v>
      </c>
      <c r="B62" s="8" t="s">
        <v>27</v>
      </c>
      <c r="C62" s="9"/>
      <c r="D62" s="9"/>
      <c r="E62" s="9"/>
      <c r="F62" s="9"/>
      <c r="G62" s="9"/>
      <c r="H62" s="9"/>
      <c r="I62" s="9">
        <v>1</v>
      </c>
      <c r="J62" s="9">
        <f t="shared" si="2"/>
        <v>1</v>
      </c>
    </row>
    <row r="63" ht="32" customHeight="1" spans="1:10">
      <c r="A63" s="7">
        <v>43959</v>
      </c>
      <c r="B63" s="8" t="s">
        <v>11</v>
      </c>
      <c r="C63" s="9">
        <v>682</v>
      </c>
      <c r="D63" s="9">
        <v>2</v>
      </c>
      <c r="E63" s="9"/>
      <c r="F63" s="9"/>
      <c r="G63" s="9"/>
      <c r="H63" s="9"/>
      <c r="I63" s="9">
        <v>1</v>
      </c>
      <c r="J63" s="9">
        <f t="shared" si="2"/>
        <v>685</v>
      </c>
    </row>
    <row r="64" ht="29" customHeight="1" spans="1:10">
      <c r="A64" s="7">
        <v>43959</v>
      </c>
      <c r="B64" s="17" t="s">
        <v>28</v>
      </c>
      <c r="C64" s="9"/>
      <c r="D64" s="9"/>
      <c r="E64" s="9"/>
      <c r="F64" s="9"/>
      <c r="G64" s="9"/>
      <c r="H64" s="9"/>
      <c r="I64" s="9">
        <v>2</v>
      </c>
      <c r="J64" s="9">
        <f t="shared" si="2"/>
        <v>2</v>
      </c>
    </row>
    <row r="65" ht="18" customHeight="1" spans="1:10">
      <c r="A65" s="7">
        <v>43960</v>
      </c>
      <c r="B65" s="8" t="s">
        <v>11</v>
      </c>
      <c r="C65" s="9">
        <v>605</v>
      </c>
      <c r="D65" s="9"/>
      <c r="E65" s="9"/>
      <c r="F65" s="9"/>
      <c r="G65" s="9"/>
      <c r="H65" s="9"/>
      <c r="I65" s="9">
        <v>1</v>
      </c>
      <c r="J65" s="9">
        <f t="shared" si="2"/>
        <v>606</v>
      </c>
    </row>
    <row r="66" ht="18" customHeight="1" spans="1:10">
      <c r="A66" s="7">
        <v>43961</v>
      </c>
      <c r="B66" s="8" t="s">
        <v>11</v>
      </c>
      <c r="C66" s="9">
        <v>639</v>
      </c>
      <c r="D66" s="9">
        <v>4</v>
      </c>
      <c r="E66" s="9"/>
      <c r="F66" s="9"/>
      <c r="G66" s="9"/>
      <c r="H66" s="9"/>
      <c r="I66" s="9">
        <v>1</v>
      </c>
      <c r="J66" s="9">
        <f t="shared" si="2"/>
        <v>644</v>
      </c>
    </row>
    <row r="67" ht="18" customHeight="1" spans="1:10">
      <c r="A67" s="7">
        <v>43962</v>
      </c>
      <c r="B67" s="8" t="s">
        <v>11</v>
      </c>
      <c r="C67" s="9">
        <v>575</v>
      </c>
      <c r="D67" s="9">
        <v>424</v>
      </c>
      <c r="E67" s="9"/>
      <c r="F67" s="9"/>
      <c r="G67" s="9"/>
      <c r="H67" s="9"/>
      <c r="I67" s="9">
        <v>8.99</v>
      </c>
      <c r="J67" s="9">
        <f t="shared" si="2"/>
        <v>1007.99</v>
      </c>
    </row>
    <row r="68" ht="18" customHeight="1" spans="1:10">
      <c r="A68" s="7">
        <v>43963</v>
      </c>
      <c r="B68" s="8" t="s">
        <v>11</v>
      </c>
      <c r="C68" s="9">
        <v>599</v>
      </c>
      <c r="D68" s="9">
        <v>100</v>
      </c>
      <c r="E68" s="9"/>
      <c r="F68" s="9"/>
      <c r="G68" s="9"/>
      <c r="H68" s="9"/>
      <c r="I68" s="9">
        <v>101</v>
      </c>
      <c r="J68" s="9">
        <f t="shared" si="2"/>
        <v>800</v>
      </c>
    </row>
    <row r="69" ht="18" customHeight="1" spans="1:10">
      <c r="A69" s="7">
        <v>43964</v>
      </c>
      <c r="B69" s="8" t="s">
        <v>11</v>
      </c>
      <c r="C69" s="9">
        <v>594</v>
      </c>
      <c r="D69" s="9"/>
      <c r="E69" s="9"/>
      <c r="F69" s="9"/>
      <c r="G69" s="9"/>
      <c r="H69" s="9"/>
      <c r="I69" s="9">
        <v>1</v>
      </c>
      <c r="J69" s="9">
        <f t="shared" si="2"/>
        <v>595</v>
      </c>
    </row>
    <row r="70" ht="18" customHeight="1" spans="1:10">
      <c r="A70" s="7">
        <v>43965</v>
      </c>
      <c r="B70" s="8" t="s">
        <v>11</v>
      </c>
      <c r="C70" s="9">
        <v>601</v>
      </c>
      <c r="D70" s="9">
        <v>10</v>
      </c>
      <c r="E70" s="9"/>
      <c r="F70" s="9"/>
      <c r="G70" s="9"/>
      <c r="H70" s="9"/>
      <c r="I70" s="9">
        <v>1</v>
      </c>
      <c r="J70" s="9">
        <f t="shared" si="2"/>
        <v>612</v>
      </c>
    </row>
    <row r="71" ht="18" customHeight="1" spans="1:10">
      <c r="A71" s="7">
        <v>43966</v>
      </c>
      <c r="B71" s="8" t="s">
        <v>11</v>
      </c>
      <c r="C71" s="9">
        <v>697</v>
      </c>
      <c r="D71" s="9">
        <v>2</v>
      </c>
      <c r="E71" s="9"/>
      <c r="F71" s="9"/>
      <c r="G71" s="9"/>
      <c r="H71" s="9"/>
      <c r="I71" s="9">
        <v>1</v>
      </c>
      <c r="J71" s="9">
        <f t="shared" si="2"/>
        <v>700</v>
      </c>
    </row>
    <row r="72" ht="18" customHeight="1" spans="1:10">
      <c r="A72" s="7">
        <v>43967</v>
      </c>
      <c r="B72" s="8" t="s">
        <v>11</v>
      </c>
      <c r="C72" s="9">
        <v>674</v>
      </c>
      <c r="D72" s="9">
        <v>12</v>
      </c>
      <c r="E72" s="9"/>
      <c r="F72" s="9"/>
      <c r="G72" s="9"/>
      <c r="H72" s="9"/>
      <c r="I72" s="9">
        <v>1</v>
      </c>
      <c r="J72" s="9">
        <f t="shared" si="2"/>
        <v>687</v>
      </c>
    </row>
    <row r="73" ht="18" customHeight="1" spans="1:10">
      <c r="A73" s="7">
        <v>43968</v>
      </c>
      <c r="B73" s="8" t="s">
        <v>11</v>
      </c>
      <c r="C73" s="9">
        <v>661</v>
      </c>
      <c r="D73" s="9">
        <v>52</v>
      </c>
      <c r="E73" s="9"/>
      <c r="F73" s="9"/>
      <c r="G73" s="9"/>
      <c r="H73" s="9"/>
      <c r="I73" s="9">
        <v>1</v>
      </c>
      <c r="J73" s="9">
        <f t="shared" si="2"/>
        <v>714</v>
      </c>
    </row>
    <row r="74" ht="18" customHeight="1" spans="1:10">
      <c r="A74" s="7">
        <v>43969</v>
      </c>
      <c r="B74" s="8" t="s">
        <v>11</v>
      </c>
      <c r="C74" s="9">
        <v>588</v>
      </c>
      <c r="D74" s="9">
        <v>10</v>
      </c>
      <c r="E74" s="9"/>
      <c r="F74" s="9"/>
      <c r="G74" s="9"/>
      <c r="H74" s="9"/>
      <c r="I74" s="9">
        <v>1</v>
      </c>
      <c r="J74" s="9">
        <f t="shared" si="2"/>
        <v>599</v>
      </c>
    </row>
    <row r="75" ht="18" customHeight="1" spans="1:10">
      <c r="A75" s="7">
        <v>43969</v>
      </c>
      <c r="B75" s="15" t="s">
        <v>16</v>
      </c>
      <c r="C75" s="9"/>
      <c r="D75" s="9">
        <v>600</v>
      </c>
      <c r="E75" s="9"/>
      <c r="F75" s="9"/>
      <c r="G75" s="9"/>
      <c r="H75" s="9"/>
      <c r="I75" s="9"/>
      <c r="J75" s="9">
        <f t="shared" si="2"/>
        <v>600</v>
      </c>
    </row>
    <row r="76" ht="28" customHeight="1" spans="1:10">
      <c r="A76" s="7">
        <v>43969</v>
      </c>
      <c r="B76" s="16" t="s">
        <v>29</v>
      </c>
      <c r="C76" s="9"/>
      <c r="D76" s="9">
        <v>100000</v>
      </c>
      <c r="E76" s="9"/>
      <c r="F76" s="9"/>
      <c r="G76" s="9"/>
      <c r="H76" s="9"/>
      <c r="I76" s="9"/>
      <c r="J76" s="9">
        <f t="shared" si="2"/>
        <v>100000</v>
      </c>
    </row>
    <row r="77" ht="18" customHeight="1" spans="1:10">
      <c r="A77" s="7">
        <v>43970</v>
      </c>
      <c r="B77" s="8" t="s">
        <v>11</v>
      </c>
      <c r="C77" s="9">
        <v>604</v>
      </c>
      <c r="D77" s="9">
        <v>100</v>
      </c>
      <c r="E77" s="9"/>
      <c r="F77" s="9"/>
      <c r="G77" s="9"/>
      <c r="H77" s="9"/>
      <c r="I77" s="9">
        <v>1</v>
      </c>
      <c r="J77" s="9">
        <f t="shared" si="2"/>
        <v>705</v>
      </c>
    </row>
    <row r="78" ht="18" customHeight="1" spans="1:10">
      <c r="A78" s="7">
        <v>43971</v>
      </c>
      <c r="B78" s="8" t="s">
        <v>11</v>
      </c>
      <c r="C78" s="9">
        <v>590</v>
      </c>
      <c r="D78" s="9">
        <v>12</v>
      </c>
      <c r="E78" s="9"/>
      <c r="F78" s="9"/>
      <c r="G78" s="9"/>
      <c r="H78" s="9"/>
      <c r="I78" s="9">
        <v>1</v>
      </c>
      <c r="J78" s="9">
        <f t="shared" si="2"/>
        <v>603</v>
      </c>
    </row>
    <row r="79" ht="18" customHeight="1" spans="1:10">
      <c r="A79" s="7">
        <v>43972</v>
      </c>
      <c r="B79" s="8" t="s">
        <v>11</v>
      </c>
      <c r="C79" s="9">
        <v>658</v>
      </c>
      <c r="D79" s="9">
        <v>6</v>
      </c>
      <c r="E79" s="9"/>
      <c r="F79" s="9"/>
      <c r="G79" s="9"/>
      <c r="H79" s="9"/>
      <c r="I79" s="9">
        <v>1</v>
      </c>
      <c r="J79" s="9">
        <f t="shared" si="2"/>
        <v>665</v>
      </c>
    </row>
    <row r="80" ht="18" customHeight="1" spans="1:10">
      <c r="A80" s="7">
        <v>43972</v>
      </c>
      <c r="B80" s="19" t="s">
        <v>20</v>
      </c>
      <c r="C80" s="9"/>
      <c r="D80" s="9">
        <v>300</v>
      </c>
      <c r="E80" s="9"/>
      <c r="F80" s="9"/>
      <c r="G80" s="9"/>
      <c r="H80" s="9"/>
      <c r="I80" s="9"/>
      <c r="J80" s="9">
        <f t="shared" si="2"/>
        <v>300</v>
      </c>
    </row>
    <row r="81" ht="31" customHeight="1" spans="1:10">
      <c r="A81" s="7">
        <v>43972</v>
      </c>
      <c r="B81" s="19" t="s">
        <v>30</v>
      </c>
      <c r="C81" s="9"/>
      <c r="D81" s="9"/>
      <c r="E81" s="9"/>
      <c r="F81" s="9"/>
      <c r="G81" s="9"/>
      <c r="H81" s="9"/>
      <c r="I81" s="9">
        <v>1</v>
      </c>
      <c r="J81" s="9">
        <f t="shared" si="2"/>
        <v>1</v>
      </c>
    </row>
    <row r="82" ht="18" customHeight="1" spans="1:10">
      <c r="A82" s="7">
        <v>43973</v>
      </c>
      <c r="B82" s="8" t="s">
        <v>11</v>
      </c>
      <c r="C82" s="9">
        <v>578</v>
      </c>
      <c r="D82" s="9">
        <v>200</v>
      </c>
      <c r="E82" s="9"/>
      <c r="F82" s="9"/>
      <c r="G82" s="9"/>
      <c r="H82" s="9"/>
      <c r="I82" s="9">
        <v>1</v>
      </c>
      <c r="J82" s="9">
        <f t="shared" si="2"/>
        <v>779</v>
      </c>
    </row>
    <row r="83" ht="18" customHeight="1" spans="1:10">
      <c r="A83" s="7">
        <v>43974</v>
      </c>
      <c r="B83" s="8" t="s">
        <v>11</v>
      </c>
      <c r="C83" s="9">
        <v>689</v>
      </c>
      <c r="D83" s="9">
        <v>32</v>
      </c>
      <c r="E83" s="9"/>
      <c r="F83" s="9"/>
      <c r="G83" s="9"/>
      <c r="H83" s="9"/>
      <c r="I83" s="9">
        <v>1</v>
      </c>
      <c r="J83" s="9">
        <f t="shared" si="2"/>
        <v>722</v>
      </c>
    </row>
    <row r="84" ht="18" customHeight="1" spans="1:10">
      <c r="A84" s="7">
        <v>43974</v>
      </c>
      <c r="B84" s="15" t="s">
        <v>18</v>
      </c>
      <c r="C84" s="9"/>
      <c r="D84" s="9">
        <v>300</v>
      </c>
      <c r="E84" s="9"/>
      <c r="F84" s="9"/>
      <c r="G84" s="9"/>
      <c r="H84" s="9"/>
      <c r="I84" s="9"/>
      <c r="J84" s="9">
        <f t="shared" si="2"/>
        <v>300</v>
      </c>
    </row>
    <row r="85" ht="18" customHeight="1" spans="1:10">
      <c r="A85" s="7">
        <v>43975</v>
      </c>
      <c r="B85" s="8" t="s">
        <v>11</v>
      </c>
      <c r="C85" s="9">
        <v>746</v>
      </c>
      <c r="D85" s="9">
        <v>1</v>
      </c>
      <c r="E85" s="9"/>
      <c r="F85" s="9"/>
      <c r="G85" s="9"/>
      <c r="H85" s="9"/>
      <c r="I85" s="9">
        <v>1289</v>
      </c>
      <c r="J85" s="9">
        <f t="shared" si="2"/>
        <v>2036</v>
      </c>
    </row>
    <row r="86" ht="18" customHeight="1" spans="1:10">
      <c r="A86" s="7">
        <v>43976</v>
      </c>
      <c r="B86" s="8" t="s">
        <v>11</v>
      </c>
      <c r="C86" s="9">
        <v>668</v>
      </c>
      <c r="D86" s="9"/>
      <c r="E86" s="9">
        <v>1</v>
      </c>
      <c r="F86" s="9"/>
      <c r="G86" s="9"/>
      <c r="H86" s="9"/>
      <c r="I86" s="9">
        <v>1</v>
      </c>
      <c r="J86" s="9">
        <f t="shared" si="2"/>
        <v>670</v>
      </c>
    </row>
    <row r="87" ht="18" customHeight="1" spans="1:10">
      <c r="A87" s="7">
        <v>43976</v>
      </c>
      <c r="B87" s="15" t="s">
        <v>12</v>
      </c>
      <c r="C87" s="9"/>
      <c r="D87" s="9">
        <v>300</v>
      </c>
      <c r="E87" s="9"/>
      <c r="F87" s="9"/>
      <c r="G87" s="9"/>
      <c r="H87" s="9"/>
      <c r="I87" s="9"/>
      <c r="J87" s="9">
        <f t="shared" si="2"/>
        <v>300</v>
      </c>
    </row>
    <row r="88" ht="18" customHeight="1" spans="1:10">
      <c r="A88" s="7">
        <v>43977</v>
      </c>
      <c r="B88" s="8" t="s">
        <v>11</v>
      </c>
      <c r="C88" s="9">
        <v>686</v>
      </c>
      <c r="D88" s="9"/>
      <c r="E88" s="9"/>
      <c r="F88" s="9"/>
      <c r="G88" s="9"/>
      <c r="H88" s="9"/>
      <c r="I88" s="9">
        <v>11</v>
      </c>
      <c r="J88" s="9">
        <f t="shared" si="2"/>
        <v>697</v>
      </c>
    </row>
    <row r="89" ht="18" customHeight="1" spans="1:10">
      <c r="A89" s="7">
        <v>43978</v>
      </c>
      <c r="B89" s="8" t="s">
        <v>11</v>
      </c>
      <c r="C89" s="9">
        <v>649</v>
      </c>
      <c r="D89" s="9">
        <v>11</v>
      </c>
      <c r="E89" s="9">
        <v>3000</v>
      </c>
      <c r="F89" s="9"/>
      <c r="G89" s="9"/>
      <c r="H89" s="9"/>
      <c r="I89" s="9">
        <v>1</v>
      </c>
      <c r="J89" s="9">
        <f t="shared" si="2"/>
        <v>3661</v>
      </c>
    </row>
    <row r="90" ht="31" customHeight="1" spans="1:10">
      <c r="A90" s="7">
        <v>43978</v>
      </c>
      <c r="B90" s="17" t="s">
        <v>31</v>
      </c>
      <c r="C90" s="9"/>
      <c r="D90" s="9"/>
      <c r="E90" s="9"/>
      <c r="F90" s="9"/>
      <c r="G90" s="9"/>
      <c r="H90" s="9"/>
      <c r="I90" s="9">
        <v>2</v>
      </c>
      <c r="J90" s="9">
        <f t="shared" si="2"/>
        <v>2</v>
      </c>
    </row>
    <row r="91" ht="27" customHeight="1" spans="1:10">
      <c r="A91" s="7">
        <v>43978</v>
      </c>
      <c r="B91" s="19" t="s">
        <v>31</v>
      </c>
      <c r="C91" s="9"/>
      <c r="D91" s="9"/>
      <c r="E91" s="9"/>
      <c r="F91" s="9"/>
      <c r="G91" s="9"/>
      <c r="H91" s="9"/>
      <c r="I91" s="9">
        <v>1</v>
      </c>
      <c r="J91" s="9">
        <f t="shared" si="2"/>
        <v>1</v>
      </c>
    </row>
    <row r="92" ht="19" customHeight="1" spans="1:10">
      <c r="A92" s="7">
        <v>43979</v>
      </c>
      <c r="B92" s="8" t="s">
        <v>11</v>
      </c>
      <c r="C92" s="9">
        <v>643</v>
      </c>
      <c r="D92" s="9"/>
      <c r="E92" s="9">
        <v>3001</v>
      </c>
      <c r="F92" s="9"/>
      <c r="G92" s="9"/>
      <c r="H92" s="9"/>
      <c r="I92" s="9">
        <v>1</v>
      </c>
      <c r="J92" s="9">
        <f t="shared" si="2"/>
        <v>3645</v>
      </c>
    </row>
    <row r="93" ht="29" customHeight="1" spans="1:10">
      <c r="A93" s="7">
        <v>43979</v>
      </c>
      <c r="B93" s="17" t="s">
        <v>32</v>
      </c>
      <c r="C93" s="9"/>
      <c r="D93" s="9"/>
      <c r="E93" s="9"/>
      <c r="F93" s="9"/>
      <c r="G93" s="9"/>
      <c r="H93" s="9"/>
      <c r="I93" s="9">
        <v>2</v>
      </c>
      <c r="J93" s="9">
        <f t="shared" si="2"/>
        <v>2</v>
      </c>
    </row>
    <row r="94" ht="18" customHeight="1" spans="1:10">
      <c r="A94" s="7">
        <v>43980</v>
      </c>
      <c r="B94" s="8" t="s">
        <v>11</v>
      </c>
      <c r="C94" s="9">
        <v>636</v>
      </c>
      <c r="D94" s="9"/>
      <c r="E94" s="9">
        <v>100</v>
      </c>
      <c r="F94" s="9"/>
      <c r="G94" s="9"/>
      <c r="H94" s="9"/>
      <c r="I94" s="9">
        <v>1</v>
      </c>
      <c r="J94" s="9">
        <f t="shared" si="2"/>
        <v>737</v>
      </c>
    </row>
    <row r="95" ht="18" customHeight="1" spans="1:10">
      <c r="A95" s="7">
        <v>43980</v>
      </c>
      <c r="B95" s="17" t="s">
        <v>17</v>
      </c>
      <c r="C95" s="9"/>
      <c r="D95" s="9">
        <v>300</v>
      </c>
      <c r="E95" s="9"/>
      <c r="F95" s="9"/>
      <c r="G95" s="9"/>
      <c r="H95" s="9"/>
      <c r="I95" s="9"/>
      <c r="J95" s="9">
        <f t="shared" si="2"/>
        <v>300</v>
      </c>
    </row>
    <row r="96" ht="18" customHeight="1" spans="1:10">
      <c r="A96" s="7">
        <v>43981</v>
      </c>
      <c r="B96" s="8" t="s">
        <v>11</v>
      </c>
      <c r="C96" s="9">
        <v>604</v>
      </c>
      <c r="D96" s="9">
        <v>60</v>
      </c>
      <c r="E96" s="9">
        <v>8010</v>
      </c>
      <c r="F96" s="9"/>
      <c r="G96" s="9"/>
      <c r="H96" s="9"/>
      <c r="I96" s="9">
        <v>0</v>
      </c>
      <c r="J96" s="9">
        <f t="shared" si="2"/>
        <v>8674</v>
      </c>
    </row>
    <row r="97" ht="18" customHeight="1" spans="1:10">
      <c r="A97" s="7">
        <v>43982</v>
      </c>
      <c r="B97" s="8" t="s">
        <v>11</v>
      </c>
      <c r="C97" s="9">
        <v>961</v>
      </c>
      <c r="D97" s="9"/>
      <c r="E97" s="9"/>
      <c r="F97" s="9"/>
      <c r="G97" s="9"/>
      <c r="H97" s="9"/>
      <c r="I97" s="9">
        <v>124</v>
      </c>
      <c r="J97" s="9">
        <f t="shared" si="2"/>
        <v>1085</v>
      </c>
    </row>
    <row r="98" s="1" customFormat="1" ht="18" customHeight="1" spans="1:10">
      <c r="A98" s="12" t="s">
        <v>10</v>
      </c>
      <c r="B98" s="13"/>
      <c r="C98" s="18">
        <f t="shared" ref="C98:J98" si="3">SUM(C51:C97)</f>
        <v>20213</v>
      </c>
      <c r="D98" s="18">
        <f t="shared" si="3"/>
        <v>557854</v>
      </c>
      <c r="E98" s="18">
        <f t="shared" si="3"/>
        <v>14825</v>
      </c>
      <c r="F98" s="18">
        <f t="shared" si="3"/>
        <v>0</v>
      </c>
      <c r="G98" s="18">
        <f t="shared" si="3"/>
        <v>0</v>
      </c>
      <c r="H98" s="18">
        <f t="shared" si="3"/>
        <v>0</v>
      </c>
      <c r="I98" s="18">
        <f t="shared" si="3"/>
        <v>57578.03</v>
      </c>
      <c r="J98" s="18">
        <f t="shared" si="2"/>
        <v>650470.03</v>
      </c>
    </row>
    <row r="99" s="1" customFormat="1" ht="31" customHeight="1" spans="1:10">
      <c r="A99" s="4" t="s">
        <v>1</v>
      </c>
      <c r="B99" s="4" t="s">
        <v>2</v>
      </c>
      <c r="C99" s="4" t="s">
        <v>3</v>
      </c>
      <c r="D99" s="4" t="s">
        <v>4</v>
      </c>
      <c r="E99" s="5" t="s">
        <v>5</v>
      </c>
      <c r="F99" s="5" t="s">
        <v>6</v>
      </c>
      <c r="G99" s="4" t="s">
        <v>7</v>
      </c>
      <c r="H99" s="4" t="s">
        <v>8</v>
      </c>
      <c r="I99" s="4" t="s">
        <v>9</v>
      </c>
      <c r="J99" s="4" t="s">
        <v>10</v>
      </c>
    </row>
    <row r="100" ht="21" customHeight="1" spans="1:10">
      <c r="A100" s="7">
        <v>43983</v>
      </c>
      <c r="B100" s="8" t="s">
        <v>11</v>
      </c>
      <c r="C100" s="9">
        <v>614</v>
      </c>
      <c r="D100" s="9"/>
      <c r="E100" s="9"/>
      <c r="F100" s="9"/>
      <c r="G100" s="9"/>
      <c r="H100" s="9"/>
      <c r="I100" s="9">
        <v>1</v>
      </c>
      <c r="J100" s="9">
        <f>C100+D100+E100+F100+G100+H100+I100</f>
        <v>615</v>
      </c>
    </row>
    <row r="101" ht="18" customHeight="1" spans="1:10">
      <c r="A101" s="7">
        <v>43983</v>
      </c>
      <c r="B101" s="8" t="s">
        <v>13</v>
      </c>
      <c r="C101" s="9"/>
      <c r="D101" s="9">
        <v>300</v>
      </c>
      <c r="E101" s="9"/>
      <c r="F101" s="9"/>
      <c r="G101" s="9"/>
      <c r="H101" s="9"/>
      <c r="I101" s="9"/>
      <c r="J101" s="9">
        <f t="shared" ref="J101:J144" si="4">C101+D101+E101+F101+G101+H101+I101</f>
        <v>300</v>
      </c>
    </row>
    <row r="102" ht="18" customHeight="1" spans="1:10">
      <c r="A102" s="7">
        <v>43983</v>
      </c>
      <c r="B102" s="8" t="s">
        <v>14</v>
      </c>
      <c r="C102" s="9"/>
      <c r="D102" s="9">
        <v>600</v>
      </c>
      <c r="E102" s="9"/>
      <c r="F102" s="9"/>
      <c r="G102" s="9"/>
      <c r="H102" s="9"/>
      <c r="I102" s="9"/>
      <c r="J102" s="9">
        <f t="shared" si="4"/>
        <v>600</v>
      </c>
    </row>
    <row r="103" ht="18" customHeight="1" spans="1:10">
      <c r="A103" s="7">
        <v>43984</v>
      </c>
      <c r="B103" s="8" t="s">
        <v>11</v>
      </c>
      <c r="C103" s="9">
        <v>767</v>
      </c>
      <c r="D103" s="9">
        <v>716</v>
      </c>
      <c r="E103" s="9">
        <v>11</v>
      </c>
      <c r="F103" s="9"/>
      <c r="G103" s="9"/>
      <c r="H103" s="9"/>
      <c r="I103" s="9">
        <v>0</v>
      </c>
      <c r="J103" s="9">
        <f t="shared" si="4"/>
        <v>1494</v>
      </c>
    </row>
    <row r="104" ht="18" customHeight="1" spans="1:10">
      <c r="A104" s="7">
        <v>43984</v>
      </c>
      <c r="B104" s="8" t="s">
        <v>33</v>
      </c>
      <c r="C104" s="9"/>
      <c r="D104" s="9">
        <v>58800</v>
      </c>
      <c r="E104" s="9"/>
      <c r="F104" s="9"/>
      <c r="G104" s="9"/>
      <c r="H104" s="9"/>
      <c r="I104" s="9"/>
      <c r="J104" s="9">
        <f t="shared" si="4"/>
        <v>58800</v>
      </c>
    </row>
    <row r="105" ht="18" customHeight="1" spans="1:10">
      <c r="A105" s="7">
        <v>43985</v>
      </c>
      <c r="B105" s="8" t="s">
        <v>11</v>
      </c>
      <c r="C105" s="9">
        <v>674</v>
      </c>
      <c r="D105" s="9">
        <v>1170</v>
      </c>
      <c r="E105" s="9"/>
      <c r="F105" s="9"/>
      <c r="G105" s="9"/>
      <c r="H105" s="9"/>
      <c r="I105" s="9">
        <v>98</v>
      </c>
      <c r="J105" s="9">
        <f t="shared" si="4"/>
        <v>1942</v>
      </c>
    </row>
    <row r="106" ht="18" customHeight="1" spans="1:10">
      <c r="A106" s="7">
        <v>43986</v>
      </c>
      <c r="B106" s="8" t="s">
        <v>11</v>
      </c>
      <c r="C106" s="9">
        <v>625</v>
      </c>
      <c r="D106" s="9">
        <v>2</v>
      </c>
      <c r="E106" s="9">
        <v>20</v>
      </c>
      <c r="F106" s="9"/>
      <c r="G106" s="9"/>
      <c r="H106" s="9"/>
      <c r="I106" s="9">
        <v>1189</v>
      </c>
      <c r="J106" s="9">
        <f t="shared" si="4"/>
        <v>1836</v>
      </c>
    </row>
    <row r="107" ht="18" customHeight="1" spans="1:10">
      <c r="A107" s="7">
        <v>43986</v>
      </c>
      <c r="B107" s="8" t="s">
        <v>34</v>
      </c>
      <c r="C107" s="9"/>
      <c r="D107" s="9"/>
      <c r="E107" s="9"/>
      <c r="F107" s="9"/>
      <c r="G107" s="9"/>
      <c r="H107" s="9"/>
      <c r="I107" s="9">
        <v>28000</v>
      </c>
      <c r="J107" s="9">
        <f t="shared" si="4"/>
        <v>28000</v>
      </c>
    </row>
    <row r="108" ht="18" customHeight="1" spans="1:10">
      <c r="A108" s="7">
        <v>43987</v>
      </c>
      <c r="B108" s="8" t="s">
        <v>11</v>
      </c>
      <c r="C108" s="9">
        <v>729</v>
      </c>
      <c r="D108" s="9">
        <v>2</v>
      </c>
      <c r="E108" s="9">
        <v>10</v>
      </c>
      <c r="F108" s="9"/>
      <c r="G108" s="9"/>
      <c r="H108" s="9"/>
      <c r="I108" s="9">
        <v>1</v>
      </c>
      <c r="J108" s="9">
        <f t="shared" si="4"/>
        <v>742</v>
      </c>
    </row>
    <row r="109" ht="28" customHeight="1" spans="1:10">
      <c r="A109" s="7">
        <v>43987</v>
      </c>
      <c r="B109" s="8" t="s">
        <v>35</v>
      </c>
      <c r="C109" s="9"/>
      <c r="D109" s="9"/>
      <c r="E109" s="9"/>
      <c r="F109" s="9"/>
      <c r="G109" s="9"/>
      <c r="H109" s="9"/>
      <c r="I109" s="9">
        <v>0.22</v>
      </c>
      <c r="J109" s="9">
        <f t="shared" si="4"/>
        <v>0.22</v>
      </c>
    </row>
    <row r="110" ht="18" customHeight="1" spans="1:10">
      <c r="A110" s="7">
        <v>43988</v>
      </c>
      <c r="B110" s="8" t="s">
        <v>11</v>
      </c>
      <c r="C110" s="9">
        <v>766</v>
      </c>
      <c r="D110" s="9">
        <v>302</v>
      </c>
      <c r="E110" s="9">
        <v>10</v>
      </c>
      <c r="F110" s="9"/>
      <c r="G110" s="9"/>
      <c r="H110" s="9"/>
      <c r="I110" s="9">
        <v>1</v>
      </c>
      <c r="J110" s="9">
        <f t="shared" si="4"/>
        <v>1079</v>
      </c>
    </row>
    <row r="111" ht="18" customHeight="1" spans="1:10">
      <c r="A111" s="7">
        <v>43989</v>
      </c>
      <c r="B111" s="8" t="s">
        <v>11</v>
      </c>
      <c r="C111" s="9">
        <v>701</v>
      </c>
      <c r="D111" s="9">
        <v>60</v>
      </c>
      <c r="E111" s="9"/>
      <c r="F111" s="9"/>
      <c r="G111" s="9"/>
      <c r="H111" s="9"/>
      <c r="I111" s="9"/>
      <c r="J111" s="9">
        <f t="shared" si="4"/>
        <v>761</v>
      </c>
    </row>
    <row r="112" ht="18" customHeight="1" spans="1:10">
      <c r="A112" s="7">
        <v>43990</v>
      </c>
      <c r="B112" s="8" t="s">
        <v>11</v>
      </c>
      <c r="C112" s="9">
        <v>633</v>
      </c>
      <c r="D112" s="9"/>
      <c r="E112" s="9"/>
      <c r="F112" s="9"/>
      <c r="G112" s="9"/>
      <c r="H112" s="9"/>
      <c r="I112" s="9">
        <v>2200</v>
      </c>
      <c r="J112" s="9">
        <f t="shared" si="4"/>
        <v>2833</v>
      </c>
    </row>
    <row r="113" ht="18" customHeight="1" spans="1:10">
      <c r="A113" s="7">
        <v>43991</v>
      </c>
      <c r="B113" s="8" t="s">
        <v>11</v>
      </c>
      <c r="C113" s="9">
        <v>674</v>
      </c>
      <c r="D113" s="9"/>
      <c r="E113" s="9"/>
      <c r="F113" s="9"/>
      <c r="G113" s="9"/>
      <c r="H113" s="9"/>
      <c r="I113" s="9">
        <v>1</v>
      </c>
      <c r="J113" s="9">
        <f t="shared" si="4"/>
        <v>675</v>
      </c>
    </row>
    <row r="114" ht="33" customHeight="1" spans="1:10">
      <c r="A114" s="7">
        <v>43991</v>
      </c>
      <c r="B114" s="8" t="s">
        <v>36</v>
      </c>
      <c r="C114" s="9"/>
      <c r="D114" s="9">
        <v>200000</v>
      </c>
      <c r="E114" s="9"/>
      <c r="F114" s="9"/>
      <c r="G114" s="9"/>
      <c r="H114" s="9"/>
      <c r="I114" s="9"/>
      <c r="J114" s="9">
        <f t="shared" si="4"/>
        <v>200000</v>
      </c>
    </row>
    <row r="115" ht="18" customHeight="1" spans="1:10">
      <c r="A115" s="7">
        <v>43992</v>
      </c>
      <c r="B115" s="8" t="s">
        <v>11</v>
      </c>
      <c r="C115" s="9">
        <v>613</v>
      </c>
      <c r="D115" s="9">
        <v>522</v>
      </c>
      <c r="E115" s="9"/>
      <c r="F115" s="9"/>
      <c r="G115" s="9"/>
      <c r="H115" s="9"/>
      <c r="I115" s="9">
        <v>1</v>
      </c>
      <c r="J115" s="9">
        <f t="shared" si="4"/>
        <v>1136</v>
      </c>
    </row>
    <row r="116" ht="18" customHeight="1" spans="1:10">
      <c r="A116" s="7">
        <v>43993</v>
      </c>
      <c r="B116" s="8" t="s">
        <v>11</v>
      </c>
      <c r="C116" s="9">
        <v>695</v>
      </c>
      <c r="D116" s="9"/>
      <c r="E116" s="9"/>
      <c r="F116" s="9"/>
      <c r="G116" s="9"/>
      <c r="H116" s="9"/>
      <c r="I116" s="9"/>
      <c r="J116" s="9">
        <f t="shared" si="4"/>
        <v>695</v>
      </c>
    </row>
    <row r="117" ht="30" customHeight="1" spans="1:10">
      <c r="A117" s="7">
        <v>43993</v>
      </c>
      <c r="B117" s="8" t="s">
        <v>37</v>
      </c>
      <c r="C117" s="9"/>
      <c r="D117" s="9"/>
      <c r="E117" s="9"/>
      <c r="F117" s="9"/>
      <c r="G117" s="9"/>
      <c r="H117" s="9"/>
      <c r="I117" s="9">
        <v>10</v>
      </c>
      <c r="J117" s="9">
        <f t="shared" si="4"/>
        <v>10</v>
      </c>
    </row>
    <row r="118" ht="18" customHeight="1" spans="1:10">
      <c r="A118" s="7">
        <v>43994</v>
      </c>
      <c r="B118" s="8" t="s">
        <v>11</v>
      </c>
      <c r="C118" s="9">
        <v>647</v>
      </c>
      <c r="D118" s="9">
        <v>10</v>
      </c>
      <c r="E118" s="9">
        <v>2</v>
      </c>
      <c r="F118" s="9"/>
      <c r="G118" s="9"/>
      <c r="H118" s="9"/>
      <c r="I118" s="9">
        <v>0</v>
      </c>
      <c r="J118" s="9">
        <f t="shared" si="4"/>
        <v>659</v>
      </c>
    </row>
    <row r="119" ht="18" customHeight="1" spans="1:10">
      <c r="A119" s="7">
        <v>43995</v>
      </c>
      <c r="B119" s="8" t="s">
        <v>11</v>
      </c>
      <c r="C119" s="9">
        <v>674</v>
      </c>
      <c r="D119" s="9">
        <v>1202</v>
      </c>
      <c r="E119" s="9"/>
      <c r="F119" s="9"/>
      <c r="G119" s="9"/>
      <c r="H119" s="9"/>
      <c r="I119" s="9">
        <v>1</v>
      </c>
      <c r="J119" s="9">
        <f t="shared" si="4"/>
        <v>1877</v>
      </c>
    </row>
    <row r="120" ht="18" customHeight="1" spans="1:10">
      <c r="A120" s="7">
        <v>43996</v>
      </c>
      <c r="B120" s="8" t="s">
        <v>11</v>
      </c>
      <c r="C120" s="9">
        <v>666</v>
      </c>
      <c r="D120" s="9">
        <v>2</v>
      </c>
      <c r="E120" s="9"/>
      <c r="F120" s="9"/>
      <c r="G120" s="9"/>
      <c r="H120" s="9"/>
      <c r="I120" s="9">
        <v>1</v>
      </c>
      <c r="J120" s="9">
        <f t="shared" si="4"/>
        <v>669</v>
      </c>
    </row>
    <row r="121" ht="18" customHeight="1" spans="1:10">
      <c r="A121" s="7">
        <v>43997</v>
      </c>
      <c r="B121" s="8" t="s">
        <v>11</v>
      </c>
      <c r="C121" s="9">
        <v>628</v>
      </c>
      <c r="D121" s="9"/>
      <c r="E121" s="9"/>
      <c r="F121" s="9"/>
      <c r="G121" s="9"/>
      <c r="H121" s="9"/>
      <c r="I121" s="9"/>
      <c r="J121" s="9">
        <f t="shared" si="4"/>
        <v>628</v>
      </c>
    </row>
    <row r="122" ht="18" customHeight="1" spans="1:10">
      <c r="A122" s="7">
        <v>43997</v>
      </c>
      <c r="B122" s="8" t="s">
        <v>18</v>
      </c>
      <c r="C122" s="9"/>
      <c r="D122" s="9">
        <v>300</v>
      </c>
      <c r="E122" s="9"/>
      <c r="F122" s="9"/>
      <c r="G122" s="9"/>
      <c r="H122" s="9"/>
      <c r="I122" s="9"/>
      <c r="J122" s="9">
        <f t="shared" si="4"/>
        <v>300</v>
      </c>
    </row>
    <row r="123" ht="18" customHeight="1" spans="1:10">
      <c r="A123" s="7">
        <v>43997</v>
      </c>
      <c r="B123" s="8" t="s">
        <v>38</v>
      </c>
      <c r="C123" s="9"/>
      <c r="D123" s="9"/>
      <c r="E123" s="9"/>
      <c r="F123" s="9"/>
      <c r="G123" s="9"/>
      <c r="H123" s="9"/>
      <c r="I123" s="9">
        <v>1000</v>
      </c>
      <c r="J123" s="9">
        <f t="shared" si="4"/>
        <v>1000</v>
      </c>
    </row>
    <row r="124" ht="30" customHeight="1" spans="1:10">
      <c r="A124" s="7">
        <v>43997</v>
      </c>
      <c r="B124" s="8" t="s">
        <v>39</v>
      </c>
      <c r="C124" s="9"/>
      <c r="D124" s="9">
        <v>100000</v>
      </c>
      <c r="E124" s="9"/>
      <c r="F124" s="9"/>
      <c r="G124" s="9"/>
      <c r="H124" s="9"/>
      <c r="I124" s="9"/>
      <c r="J124" s="9">
        <f t="shared" si="4"/>
        <v>100000</v>
      </c>
    </row>
    <row r="125" ht="18" customHeight="1" spans="1:10">
      <c r="A125" s="7">
        <v>43998</v>
      </c>
      <c r="B125" s="8" t="s">
        <v>11</v>
      </c>
      <c r="C125" s="9">
        <v>709</v>
      </c>
      <c r="D125" s="9">
        <v>23</v>
      </c>
      <c r="E125" s="9"/>
      <c r="F125" s="9"/>
      <c r="G125" s="9"/>
      <c r="H125" s="9"/>
      <c r="I125" s="9">
        <v>1</v>
      </c>
      <c r="J125" s="9">
        <f t="shared" si="4"/>
        <v>733</v>
      </c>
    </row>
    <row r="126" ht="18" customHeight="1" spans="1:10">
      <c r="A126" s="7">
        <v>43999</v>
      </c>
      <c r="B126" s="8" t="s">
        <v>11</v>
      </c>
      <c r="C126" s="9">
        <v>618</v>
      </c>
      <c r="D126" s="9">
        <v>100</v>
      </c>
      <c r="E126" s="9"/>
      <c r="F126" s="9"/>
      <c r="G126" s="9"/>
      <c r="H126" s="9"/>
      <c r="I126" s="9"/>
      <c r="J126" s="9">
        <f t="shared" si="4"/>
        <v>718</v>
      </c>
    </row>
    <row r="127" ht="18" customHeight="1" spans="1:10">
      <c r="A127" s="7">
        <v>44000</v>
      </c>
      <c r="B127" s="8" t="s">
        <v>11</v>
      </c>
      <c r="C127" s="9">
        <v>640</v>
      </c>
      <c r="D127" s="9">
        <v>212</v>
      </c>
      <c r="E127" s="9"/>
      <c r="F127" s="9"/>
      <c r="G127" s="9"/>
      <c r="H127" s="9"/>
      <c r="I127" s="9"/>
      <c r="J127" s="9">
        <f t="shared" si="4"/>
        <v>852</v>
      </c>
    </row>
    <row r="128" ht="18" customHeight="1" spans="1:10">
      <c r="A128" s="7">
        <v>44000</v>
      </c>
      <c r="B128" s="8" t="s">
        <v>17</v>
      </c>
      <c r="C128" s="9"/>
      <c r="D128" s="9">
        <v>300</v>
      </c>
      <c r="E128" s="9"/>
      <c r="F128" s="9"/>
      <c r="G128" s="9"/>
      <c r="H128" s="9"/>
      <c r="I128" s="9"/>
      <c r="J128" s="9">
        <f t="shared" si="4"/>
        <v>300</v>
      </c>
    </row>
    <row r="129" ht="18" customHeight="1" spans="1:10">
      <c r="A129" s="7">
        <v>44001</v>
      </c>
      <c r="B129" s="8" t="s">
        <v>11</v>
      </c>
      <c r="C129" s="9">
        <v>611</v>
      </c>
      <c r="D129" s="9">
        <v>100</v>
      </c>
      <c r="E129" s="9">
        <v>2</v>
      </c>
      <c r="F129" s="9"/>
      <c r="G129" s="9"/>
      <c r="H129" s="9"/>
      <c r="I129" s="9">
        <v>1</v>
      </c>
      <c r="J129" s="9">
        <f t="shared" si="4"/>
        <v>714</v>
      </c>
    </row>
    <row r="130" ht="18" customHeight="1" spans="1:10">
      <c r="A130" s="7">
        <v>44002</v>
      </c>
      <c r="B130" s="8" t="s">
        <v>11</v>
      </c>
      <c r="C130" s="9">
        <v>662</v>
      </c>
      <c r="D130" s="9">
        <v>12</v>
      </c>
      <c r="E130" s="9"/>
      <c r="F130" s="9"/>
      <c r="G130" s="9"/>
      <c r="H130" s="9"/>
      <c r="I130" s="9"/>
      <c r="J130" s="9">
        <f t="shared" si="4"/>
        <v>674</v>
      </c>
    </row>
    <row r="131" ht="18" customHeight="1" spans="1:10">
      <c r="A131" s="7">
        <v>44003</v>
      </c>
      <c r="B131" s="8" t="s">
        <v>11</v>
      </c>
      <c r="C131" s="9">
        <v>604</v>
      </c>
      <c r="D131" s="9"/>
      <c r="E131" s="9"/>
      <c r="F131" s="9"/>
      <c r="G131" s="9"/>
      <c r="H131" s="9"/>
      <c r="I131" s="9"/>
      <c r="J131" s="9">
        <f t="shared" si="4"/>
        <v>604</v>
      </c>
    </row>
    <row r="132" ht="18" customHeight="1" spans="1:10">
      <c r="A132" s="7">
        <v>44003</v>
      </c>
      <c r="B132" s="8" t="s">
        <v>20</v>
      </c>
      <c r="C132" s="9"/>
      <c r="D132" s="9">
        <v>300</v>
      </c>
      <c r="E132" s="9"/>
      <c r="F132" s="9"/>
      <c r="G132" s="9"/>
      <c r="H132" s="9"/>
      <c r="I132" s="9"/>
      <c r="J132" s="9">
        <f t="shared" si="4"/>
        <v>300</v>
      </c>
    </row>
    <row r="133" ht="18" customHeight="1" spans="1:10">
      <c r="A133" s="7">
        <v>44004</v>
      </c>
      <c r="B133" s="8" t="s">
        <v>11</v>
      </c>
      <c r="C133" s="9">
        <v>853</v>
      </c>
      <c r="D133" s="9">
        <v>511</v>
      </c>
      <c r="E133" s="9"/>
      <c r="F133" s="9"/>
      <c r="G133" s="9"/>
      <c r="H133" s="9"/>
      <c r="I133" s="9">
        <v>8439</v>
      </c>
      <c r="J133" s="9">
        <f t="shared" si="4"/>
        <v>9803</v>
      </c>
    </row>
    <row r="134" ht="18" customHeight="1" spans="1:10">
      <c r="A134" s="7">
        <v>44005</v>
      </c>
      <c r="B134" s="8" t="s">
        <v>11</v>
      </c>
      <c r="C134" s="9">
        <v>666</v>
      </c>
      <c r="D134" s="9">
        <v>3</v>
      </c>
      <c r="E134" s="9"/>
      <c r="F134" s="9"/>
      <c r="G134" s="9"/>
      <c r="H134" s="9"/>
      <c r="I134" s="9">
        <v>1</v>
      </c>
      <c r="J134" s="9">
        <f t="shared" si="4"/>
        <v>670</v>
      </c>
    </row>
    <row r="135" ht="18" customHeight="1" spans="1:10">
      <c r="A135" s="7">
        <v>44006</v>
      </c>
      <c r="B135" s="8" t="s">
        <v>11</v>
      </c>
      <c r="C135" s="9">
        <v>652</v>
      </c>
      <c r="D135" s="9">
        <v>3</v>
      </c>
      <c r="E135" s="9"/>
      <c r="F135" s="9"/>
      <c r="G135" s="9"/>
      <c r="H135" s="9"/>
      <c r="I135" s="9">
        <v>50</v>
      </c>
      <c r="J135" s="9">
        <f t="shared" si="4"/>
        <v>705</v>
      </c>
    </row>
    <row r="136" ht="18" customHeight="1" spans="1:10">
      <c r="A136" s="7">
        <v>44007</v>
      </c>
      <c r="B136" s="8" t="s">
        <v>11</v>
      </c>
      <c r="C136" s="9">
        <v>634</v>
      </c>
      <c r="D136" s="9">
        <v>3</v>
      </c>
      <c r="E136" s="9">
        <v>2</v>
      </c>
      <c r="F136" s="9"/>
      <c r="G136" s="9"/>
      <c r="H136" s="9"/>
      <c r="I136" s="9">
        <v>50</v>
      </c>
      <c r="J136" s="9">
        <f t="shared" si="4"/>
        <v>689</v>
      </c>
    </row>
    <row r="137" ht="18" customHeight="1" spans="1:10">
      <c r="A137" s="7">
        <v>44007</v>
      </c>
      <c r="B137" s="8" t="s">
        <v>12</v>
      </c>
      <c r="C137" s="9"/>
      <c r="D137" s="9">
        <v>300</v>
      </c>
      <c r="E137" s="9"/>
      <c r="F137" s="9"/>
      <c r="G137" s="9"/>
      <c r="H137" s="9"/>
      <c r="I137" s="9"/>
      <c r="J137" s="9">
        <f t="shared" si="4"/>
        <v>300</v>
      </c>
    </row>
    <row r="138" ht="18" customHeight="1" spans="1:10">
      <c r="A138" s="7">
        <v>44008</v>
      </c>
      <c r="B138" s="8" t="s">
        <v>11</v>
      </c>
      <c r="C138" s="9">
        <v>648</v>
      </c>
      <c r="D138" s="9">
        <v>377</v>
      </c>
      <c r="E138" s="9">
        <v>21</v>
      </c>
      <c r="F138" s="9"/>
      <c r="G138" s="9"/>
      <c r="H138" s="9"/>
      <c r="I138" s="9">
        <v>1</v>
      </c>
      <c r="J138" s="9">
        <f t="shared" si="4"/>
        <v>1047</v>
      </c>
    </row>
    <row r="139" ht="18" customHeight="1" spans="1:10">
      <c r="A139" s="7">
        <v>44009</v>
      </c>
      <c r="B139" s="8" t="s">
        <v>11</v>
      </c>
      <c r="C139" s="9">
        <v>624</v>
      </c>
      <c r="D139" s="9">
        <v>38</v>
      </c>
      <c r="E139" s="9">
        <v>9000</v>
      </c>
      <c r="F139" s="9"/>
      <c r="G139" s="9"/>
      <c r="H139" s="9"/>
      <c r="I139" s="9">
        <v>1</v>
      </c>
      <c r="J139" s="9">
        <f t="shared" si="4"/>
        <v>9663</v>
      </c>
    </row>
    <row r="140" ht="18" customHeight="1" spans="1:10">
      <c r="A140" s="7">
        <v>44010</v>
      </c>
      <c r="B140" s="8" t="s">
        <v>11</v>
      </c>
      <c r="C140" s="9">
        <v>621</v>
      </c>
      <c r="D140" s="9">
        <v>192</v>
      </c>
      <c r="E140" s="9"/>
      <c r="F140" s="9"/>
      <c r="G140" s="9"/>
      <c r="H140" s="9"/>
      <c r="I140" s="9">
        <v>0</v>
      </c>
      <c r="J140" s="9">
        <f t="shared" si="4"/>
        <v>813</v>
      </c>
    </row>
    <row r="141" ht="18" customHeight="1" spans="1:10">
      <c r="A141" s="7">
        <v>44011</v>
      </c>
      <c r="B141" s="8" t="s">
        <v>11</v>
      </c>
      <c r="C141" s="9">
        <v>678</v>
      </c>
      <c r="D141" s="9">
        <v>12</v>
      </c>
      <c r="E141" s="9">
        <v>6001</v>
      </c>
      <c r="F141" s="9"/>
      <c r="G141" s="9"/>
      <c r="H141" s="9"/>
      <c r="I141" s="9">
        <v>5000</v>
      </c>
      <c r="J141" s="9">
        <f t="shared" si="4"/>
        <v>11691</v>
      </c>
    </row>
    <row r="142" ht="18" customHeight="1" spans="1:10">
      <c r="A142" s="7">
        <v>44012</v>
      </c>
      <c r="B142" s="8" t="s">
        <v>16</v>
      </c>
      <c r="C142" s="9"/>
      <c r="D142" s="9">
        <v>600</v>
      </c>
      <c r="E142" s="9"/>
      <c r="F142" s="9"/>
      <c r="G142" s="9"/>
      <c r="H142" s="9"/>
      <c r="I142" s="9"/>
      <c r="J142" s="9">
        <f t="shared" si="4"/>
        <v>600</v>
      </c>
    </row>
    <row r="143" ht="18" customHeight="1" spans="1:10">
      <c r="A143" s="7">
        <v>44012</v>
      </c>
      <c r="B143" s="8" t="s">
        <v>11</v>
      </c>
      <c r="C143" s="9">
        <v>686</v>
      </c>
      <c r="D143" s="9">
        <v>14</v>
      </c>
      <c r="E143" s="9"/>
      <c r="F143" s="9"/>
      <c r="G143" s="9"/>
      <c r="H143" s="9"/>
      <c r="I143" s="9"/>
      <c r="J143" s="9">
        <f t="shared" si="4"/>
        <v>700</v>
      </c>
    </row>
    <row r="144" s="1" customFormat="1" ht="18" customHeight="1" spans="1:10">
      <c r="A144" s="12" t="s">
        <v>10</v>
      </c>
      <c r="B144" s="13"/>
      <c r="C144" s="18">
        <f t="shared" ref="C144:J144" si="5">SUM(C100:C143)</f>
        <v>20012</v>
      </c>
      <c r="D144" s="18">
        <f t="shared" si="5"/>
        <v>367088</v>
      </c>
      <c r="E144" s="18">
        <f t="shared" si="5"/>
        <v>15079</v>
      </c>
      <c r="F144" s="18">
        <f t="shared" si="5"/>
        <v>0</v>
      </c>
      <c r="G144" s="18">
        <f t="shared" si="5"/>
        <v>0</v>
      </c>
      <c r="H144" s="18">
        <f t="shared" si="5"/>
        <v>0</v>
      </c>
      <c r="I144" s="18">
        <f t="shared" si="5"/>
        <v>46048.22</v>
      </c>
      <c r="J144" s="18">
        <f t="shared" si="4"/>
        <v>448227.22</v>
      </c>
    </row>
    <row r="145" s="1" customFormat="1" ht="21" customHeight="1" spans="1:10">
      <c r="A145" s="20" t="s">
        <v>40</v>
      </c>
      <c r="B145" s="20"/>
      <c r="C145" s="21">
        <f>C144+C98+C49</f>
        <v>58794</v>
      </c>
      <c r="D145" s="21">
        <f t="shared" ref="D145:J145" si="6">D144+D98+D49</f>
        <v>4080768</v>
      </c>
      <c r="E145" s="21">
        <f t="shared" si="6"/>
        <v>50755</v>
      </c>
      <c r="F145" s="21">
        <f t="shared" si="6"/>
        <v>0</v>
      </c>
      <c r="G145" s="21">
        <f t="shared" si="6"/>
        <v>0</v>
      </c>
      <c r="H145" s="21">
        <f t="shared" si="6"/>
        <v>0</v>
      </c>
      <c r="I145" s="21">
        <f t="shared" si="6"/>
        <v>461841.25</v>
      </c>
      <c r="J145" s="21">
        <f t="shared" si="6"/>
        <v>4652158.25</v>
      </c>
    </row>
  </sheetData>
  <mergeCells count="1">
    <mergeCell ref="A1:J1"/>
  </mergeCells>
  <printOptions horizontalCentered="1"/>
  <pageMargins left="0.18" right="0.17" top="0.78" bottom="0" header="0.41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2020年4-6月捐赠收入公示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Aspirin</cp:lastModifiedBy>
  <dcterms:created xsi:type="dcterms:W3CDTF">2018-11-15T02:18:00Z</dcterms:created>
  <cp:lastPrinted>2020-06-23T02:36:00Z</cp:lastPrinted>
  <dcterms:modified xsi:type="dcterms:W3CDTF">2020-11-04T13:02:28Z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