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58"/>
  </bookViews>
  <sheets>
    <sheet name="2020年1-3月捐赠收入公示 " sheetId="21" r:id="rId1"/>
  </sheets>
  <definedNames>
    <definedName name="_xlnm.Print_Area" localSheetId="0">'2020年1-3月捐赠收入公示 '!$A$1:$J$39</definedName>
  </definedNames>
  <calcPr calcId="144525"/>
</workbook>
</file>

<file path=xl/sharedStrings.xml><?xml version="1.0" encoding="utf-8"?>
<sst xmlns="http://schemas.openxmlformats.org/spreadsheetml/2006/main" count="276" uniqueCount="128">
  <si>
    <t>2020年1-3月北京慈福公益基金会捐赠收入公示</t>
  </si>
  <si>
    <t>日期</t>
  </si>
  <si>
    <t>捐款人</t>
  </si>
  <si>
    <t>三个一</t>
  </si>
  <si>
    <t>康巴助学</t>
  </si>
  <si>
    <t>康巴爱心    职业学校</t>
  </si>
  <si>
    <t>卫生室</t>
  </si>
  <si>
    <t>大病救助</t>
  </si>
  <si>
    <t>抗击疫情</t>
  </si>
  <si>
    <t>非限定</t>
  </si>
  <si>
    <t>合计</t>
  </si>
  <si>
    <t>2020.01.01</t>
  </si>
  <si>
    <t>微信爱心人士</t>
  </si>
  <si>
    <t>2020.01.02</t>
  </si>
  <si>
    <t>2020.01.03</t>
  </si>
  <si>
    <t>2020.01.04</t>
  </si>
  <si>
    <t>2020.01.05</t>
  </si>
  <si>
    <t>2020.01.06</t>
  </si>
  <si>
    <t>2020.01.07</t>
  </si>
  <si>
    <t>杨泽桦</t>
  </si>
  <si>
    <t>郭俊兰</t>
  </si>
  <si>
    <t>2020.01.08</t>
  </si>
  <si>
    <t>2020.01.09</t>
  </si>
  <si>
    <t>2020.01.10</t>
  </si>
  <si>
    <t>2020.01.11</t>
  </si>
  <si>
    <t>2020.01.12</t>
  </si>
  <si>
    <t>2020.01.13</t>
  </si>
  <si>
    <t>高峰提</t>
  </si>
  <si>
    <t>2020.01.14</t>
  </si>
  <si>
    <t>2020.01.15</t>
  </si>
  <si>
    <t>2020.01.16</t>
  </si>
  <si>
    <t>2020.01.17</t>
  </si>
  <si>
    <t>2020.01.18</t>
  </si>
  <si>
    <t>2020.01.19</t>
  </si>
  <si>
    <t>2020.01.20</t>
  </si>
  <si>
    <t>胡赛珠</t>
  </si>
  <si>
    <t>2020.01.21</t>
  </si>
  <si>
    <t>2020.01.22</t>
  </si>
  <si>
    <t>2020.01.23</t>
  </si>
  <si>
    <t>2020.01.24</t>
  </si>
  <si>
    <t>2020.01.25</t>
  </si>
  <si>
    <t>2020.01.26</t>
  </si>
  <si>
    <t>2020.01.27</t>
  </si>
  <si>
    <t>2020.01.28</t>
  </si>
  <si>
    <t>2020.01.29</t>
  </si>
  <si>
    <t>肖道梅</t>
  </si>
  <si>
    <t>2020.01.30</t>
  </si>
  <si>
    <t>2020.01.31</t>
  </si>
  <si>
    <t>20200201</t>
  </si>
  <si>
    <t>20200202</t>
  </si>
  <si>
    <t>黄燕玲</t>
  </si>
  <si>
    <t>20200203</t>
  </si>
  <si>
    <t>周莹</t>
  </si>
  <si>
    <t>邹伟东</t>
  </si>
  <si>
    <t>20200204</t>
  </si>
  <si>
    <t>20200205</t>
  </si>
  <si>
    <t>刘强转账</t>
  </si>
  <si>
    <t>高玉英</t>
  </si>
  <si>
    <t>20200206</t>
  </si>
  <si>
    <t>黎明媚</t>
  </si>
  <si>
    <t>20200207</t>
  </si>
  <si>
    <t>付红转账</t>
  </si>
  <si>
    <t>柯艳艳</t>
  </si>
  <si>
    <t>20200208</t>
  </si>
  <si>
    <t>20200209</t>
  </si>
  <si>
    <t>20200210</t>
  </si>
  <si>
    <t>20200211</t>
  </si>
  <si>
    <t>刘俊梅</t>
  </si>
  <si>
    <t>20200212</t>
  </si>
  <si>
    <t>20200213</t>
  </si>
  <si>
    <t>20200214</t>
  </si>
  <si>
    <t>20200215</t>
  </si>
  <si>
    <t>20200216</t>
  </si>
  <si>
    <t>20200217</t>
  </si>
  <si>
    <t>20200218</t>
  </si>
  <si>
    <t>20200219</t>
  </si>
  <si>
    <t>20200220</t>
  </si>
  <si>
    <t>20200221</t>
  </si>
  <si>
    <t>20200222</t>
  </si>
  <si>
    <t>20200223</t>
  </si>
  <si>
    <t>云南松尚科技有限公司</t>
  </si>
  <si>
    <t>20200224</t>
  </si>
  <si>
    <t>20200225</t>
  </si>
  <si>
    <t>熊珊</t>
  </si>
  <si>
    <t>20200226</t>
  </si>
  <si>
    <t>20200227</t>
  </si>
  <si>
    <t>20200228</t>
  </si>
  <si>
    <t>20200229</t>
  </si>
  <si>
    <t>20200301</t>
  </si>
  <si>
    <t>赵炳智（一对一资助）</t>
  </si>
  <si>
    <t>崔雅琼（张运安捐款防疫项目）</t>
  </si>
  <si>
    <t>20200302</t>
  </si>
  <si>
    <t>20200303</t>
  </si>
  <si>
    <t>20200304</t>
  </si>
  <si>
    <t>20200305</t>
  </si>
  <si>
    <t>20200306</t>
  </si>
  <si>
    <t>20200307</t>
  </si>
  <si>
    <t>20200308</t>
  </si>
  <si>
    <t>20200309</t>
  </si>
  <si>
    <t>北京驰宇广告传媒有限公司</t>
  </si>
  <si>
    <t>20200310</t>
  </si>
  <si>
    <t>20200311</t>
  </si>
  <si>
    <t>20200312</t>
  </si>
  <si>
    <t>20200313</t>
  </si>
  <si>
    <t>曹廷浩一对一助学</t>
  </si>
  <si>
    <t>20200314</t>
  </si>
  <si>
    <t>东莞市隆浩商贸有限公司</t>
  </si>
  <si>
    <t>20200315</t>
  </si>
  <si>
    <t>20200316</t>
  </si>
  <si>
    <t>20200317</t>
  </si>
  <si>
    <t>20200318</t>
  </si>
  <si>
    <t>20200319</t>
  </si>
  <si>
    <t>20200320</t>
  </si>
  <si>
    <t>亨嘉之荟教育科技（上海）有限公司</t>
  </si>
  <si>
    <t>20200321</t>
  </si>
  <si>
    <t>王频</t>
  </si>
  <si>
    <t>20200322</t>
  </si>
  <si>
    <t>20200323</t>
  </si>
  <si>
    <t>20200324</t>
  </si>
  <si>
    <t>20200325</t>
  </si>
  <si>
    <t>20200326</t>
  </si>
  <si>
    <t>20200327</t>
  </si>
  <si>
    <t>20200328</t>
  </si>
  <si>
    <t>20200329</t>
  </si>
  <si>
    <t>20200330</t>
  </si>
  <si>
    <t>20200331</t>
  </si>
  <si>
    <t>总计</t>
  </si>
  <si>
    <t>1-3月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</si>
</sst>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/>
    <xf numFmtId="0" fontId="0" fillId="19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43" fontId="2" fillId="0" borderId="2" xfId="8" applyFont="1" applyFill="1" applyBorder="1" applyAlignment="1" applyProtection="1">
      <alignment horizontal="center" vertical="center" wrapText="1"/>
    </xf>
    <xf numFmtId="43" fontId="5" fillId="0" borderId="2" xfId="8" applyFont="1" applyFill="1" applyBorder="1" applyAlignment="1" applyProtection="1">
      <alignment horizontal="center" vertical="center" wrapText="1"/>
    </xf>
    <xf numFmtId="176" fontId="5" fillId="0" borderId="2" xfId="8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3" fontId="5" fillId="0" borderId="2" xfId="8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 shrinkToFit="1"/>
    </xf>
    <xf numFmtId="177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176" fontId="2" fillId="0" borderId="2" xfId="8" applyNumberFormat="1" applyFont="1" applyFill="1" applyBorder="1" applyAlignment="1" applyProtection="1">
      <alignment horizontal="center" vertical="center" wrapText="1"/>
    </xf>
    <xf numFmtId="177" fontId="2" fillId="0" borderId="2" xfId="8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8"/>
  <sheetViews>
    <sheetView tabSelected="1" zoomScale="106" zoomScaleNormal="106" workbookViewId="0">
      <pane xSplit="2" ySplit="2" topLeftCell="C3" activePane="bottomRight" state="frozen"/>
      <selection/>
      <selection pane="topRight"/>
      <selection pane="bottomLeft"/>
      <selection pane="bottomRight" activeCell="D4" sqref="D4"/>
    </sheetView>
  </sheetViews>
  <sheetFormatPr defaultColWidth="9" defaultRowHeight="13.5"/>
  <cols>
    <col min="1" max="1" width="11.0916666666667" style="3" customWidth="1"/>
    <col min="2" max="2" width="16.2666666666667" style="3" customWidth="1"/>
    <col min="3" max="3" width="12.725" style="3" customWidth="1"/>
    <col min="4" max="4" width="16.9666666666667" style="3" customWidth="1"/>
    <col min="5" max="5" width="13.0916666666667" style="3" customWidth="1"/>
    <col min="6" max="6" width="11.675" style="3" customWidth="1"/>
    <col min="7" max="7" width="12.85" style="3" customWidth="1"/>
    <col min="8" max="8" width="16.85" style="3" customWidth="1"/>
    <col min="9" max="9" width="15.5583333333333" style="3" customWidth="1"/>
    <col min="10" max="10" width="16.625" style="3" customWidth="1"/>
    <col min="11" max="16384" width="9" style="3"/>
  </cols>
  <sheetData>
    <row r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18" customHeight="1" spans="1:10">
      <c r="A3" s="8" t="s">
        <v>11</v>
      </c>
      <c r="B3" s="8" t="s">
        <v>12</v>
      </c>
      <c r="C3" s="9">
        <v>583</v>
      </c>
      <c r="D3" s="9">
        <v>10</v>
      </c>
      <c r="E3" s="9">
        <v>6140</v>
      </c>
      <c r="F3" s="9">
        <v>0</v>
      </c>
      <c r="G3" s="9">
        <v>0</v>
      </c>
      <c r="H3" s="9"/>
      <c r="I3" s="9">
        <v>41.4</v>
      </c>
      <c r="J3" s="9">
        <f t="shared" ref="J3:J38" si="0">SUM(C3:I3)</f>
        <v>6774.4</v>
      </c>
    </row>
    <row r="4" s="3" customFormat="1" ht="18" customHeight="1" spans="1:10">
      <c r="A4" s="8" t="s">
        <v>13</v>
      </c>
      <c r="B4" s="8" t="s">
        <v>12</v>
      </c>
      <c r="C4" s="9">
        <v>728</v>
      </c>
      <c r="D4" s="9">
        <v>200</v>
      </c>
      <c r="E4" s="9">
        <v>0</v>
      </c>
      <c r="F4" s="9">
        <v>0</v>
      </c>
      <c r="G4" s="9">
        <v>0</v>
      </c>
      <c r="H4" s="9"/>
      <c r="I4" s="9">
        <v>900</v>
      </c>
      <c r="J4" s="9">
        <f t="shared" si="0"/>
        <v>1828</v>
      </c>
    </row>
    <row r="5" s="3" customFormat="1" ht="18" customHeight="1" spans="1:10">
      <c r="A5" s="8" t="s">
        <v>14</v>
      </c>
      <c r="B5" s="8" t="s">
        <v>12</v>
      </c>
      <c r="C5" s="9">
        <v>628</v>
      </c>
      <c r="D5" s="9">
        <v>200</v>
      </c>
      <c r="E5" s="9">
        <v>0</v>
      </c>
      <c r="F5" s="9">
        <v>0</v>
      </c>
      <c r="G5" s="9">
        <v>0</v>
      </c>
      <c r="H5" s="9"/>
      <c r="I5" s="9">
        <v>650</v>
      </c>
      <c r="J5" s="9">
        <f t="shared" si="0"/>
        <v>1478</v>
      </c>
    </row>
    <row r="6" s="3" customFormat="1" ht="18" customHeight="1" spans="1:10">
      <c r="A6" s="8" t="s">
        <v>15</v>
      </c>
      <c r="B6" s="8" t="s">
        <v>12</v>
      </c>
      <c r="C6" s="9">
        <v>569</v>
      </c>
      <c r="D6" s="9">
        <v>0</v>
      </c>
      <c r="E6" s="9">
        <v>0</v>
      </c>
      <c r="F6" s="9">
        <v>0</v>
      </c>
      <c r="G6" s="9">
        <v>0</v>
      </c>
      <c r="H6" s="9"/>
      <c r="I6" s="9">
        <v>0</v>
      </c>
      <c r="J6" s="9">
        <f t="shared" si="0"/>
        <v>569</v>
      </c>
    </row>
    <row r="7" s="3" customFormat="1" ht="18" customHeight="1" spans="1:10">
      <c r="A7" s="8" t="s">
        <v>16</v>
      </c>
      <c r="B7" s="8" t="s">
        <v>12</v>
      </c>
      <c r="C7" s="9">
        <v>551</v>
      </c>
      <c r="D7" s="9">
        <v>0</v>
      </c>
      <c r="E7" s="9">
        <v>0</v>
      </c>
      <c r="F7" s="9">
        <v>0</v>
      </c>
      <c r="G7" s="9">
        <v>0</v>
      </c>
      <c r="H7" s="9"/>
      <c r="I7" s="9">
        <v>2700</v>
      </c>
      <c r="J7" s="9">
        <f t="shared" si="0"/>
        <v>3251</v>
      </c>
    </row>
    <row r="8" s="3" customFormat="1" ht="18" customHeight="1" spans="1:10">
      <c r="A8" s="8" t="s">
        <v>17</v>
      </c>
      <c r="B8" s="8" t="s">
        <v>12</v>
      </c>
      <c r="C8" s="9">
        <v>580</v>
      </c>
      <c r="D8" s="9">
        <v>0</v>
      </c>
      <c r="E8" s="9">
        <v>0</v>
      </c>
      <c r="F8" s="9">
        <v>0</v>
      </c>
      <c r="G8" s="9">
        <v>0</v>
      </c>
      <c r="H8" s="9"/>
      <c r="I8" s="9">
        <v>0</v>
      </c>
      <c r="J8" s="9">
        <f t="shared" si="0"/>
        <v>580</v>
      </c>
    </row>
    <row r="9" s="3" customFormat="1" ht="18" customHeight="1" spans="1:10">
      <c r="A9" s="8" t="s">
        <v>18</v>
      </c>
      <c r="B9" s="8" t="s">
        <v>12</v>
      </c>
      <c r="C9" s="9">
        <v>584</v>
      </c>
      <c r="D9" s="9">
        <v>0</v>
      </c>
      <c r="E9" s="9">
        <v>0</v>
      </c>
      <c r="F9" s="9">
        <v>0</v>
      </c>
      <c r="G9" s="9">
        <v>0</v>
      </c>
      <c r="H9" s="9"/>
      <c r="I9" s="9">
        <v>0</v>
      </c>
      <c r="J9" s="9">
        <f t="shared" si="0"/>
        <v>584</v>
      </c>
    </row>
    <row r="10" s="3" customFormat="1" ht="18" customHeight="1" spans="1:10">
      <c r="A10" s="8" t="s">
        <v>18</v>
      </c>
      <c r="B10" s="8" t="s">
        <v>19</v>
      </c>
      <c r="C10" s="9"/>
      <c r="D10" s="9">
        <v>600</v>
      </c>
      <c r="E10" s="9"/>
      <c r="F10" s="9"/>
      <c r="G10" s="9"/>
      <c r="H10" s="9"/>
      <c r="I10" s="9"/>
      <c r="J10" s="9">
        <f t="shared" si="0"/>
        <v>600</v>
      </c>
    </row>
    <row r="11" s="3" customFormat="1" ht="18" customHeight="1" spans="1:10">
      <c r="A11" s="8" t="s">
        <v>18</v>
      </c>
      <c r="B11" s="8" t="s">
        <v>20</v>
      </c>
      <c r="C11" s="9"/>
      <c r="D11" s="9">
        <v>300</v>
      </c>
      <c r="E11" s="9"/>
      <c r="F11" s="9"/>
      <c r="G11" s="9"/>
      <c r="H11" s="9"/>
      <c r="I11" s="9"/>
      <c r="J11" s="9">
        <f t="shared" si="0"/>
        <v>300</v>
      </c>
    </row>
    <row r="12" s="3" customFormat="1" ht="18" customHeight="1" spans="1:10">
      <c r="A12" s="8" t="s">
        <v>21</v>
      </c>
      <c r="B12" s="8" t="s">
        <v>12</v>
      </c>
      <c r="C12" s="9">
        <v>636</v>
      </c>
      <c r="D12" s="9">
        <v>0</v>
      </c>
      <c r="E12" s="9">
        <v>0</v>
      </c>
      <c r="F12" s="9">
        <v>0</v>
      </c>
      <c r="G12" s="9">
        <v>0</v>
      </c>
      <c r="H12" s="9"/>
      <c r="I12" s="9">
        <v>300</v>
      </c>
      <c r="J12" s="9">
        <f t="shared" si="0"/>
        <v>936</v>
      </c>
    </row>
    <row r="13" s="3" customFormat="1" ht="18" customHeight="1" spans="1:10">
      <c r="A13" s="8" t="s">
        <v>22</v>
      </c>
      <c r="B13" s="8" t="s">
        <v>12</v>
      </c>
      <c r="C13" s="9">
        <v>649</v>
      </c>
      <c r="D13" s="9">
        <v>0</v>
      </c>
      <c r="E13" s="9">
        <v>0</v>
      </c>
      <c r="F13" s="9">
        <v>0</v>
      </c>
      <c r="G13" s="9">
        <v>0</v>
      </c>
      <c r="H13" s="9"/>
      <c r="I13" s="9">
        <v>0</v>
      </c>
      <c r="J13" s="9">
        <f t="shared" si="0"/>
        <v>649</v>
      </c>
    </row>
    <row r="14" s="3" customFormat="1" ht="18" customHeight="1" spans="1:10">
      <c r="A14" s="8" t="s">
        <v>23</v>
      </c>
      <c r="B14" s="8" t="s">
        <v>12</v>
      </c>
      <c r="C14" s="9">
        <v>584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 t="shared" si="0"/>
        <v>584</v>
      </c>
    </row>
    <row r="15" s="3" customFormat="1" ht="18" customHeight="1" spans="1:10">
      <c r="A15" s="8" t="s">
        <v>24</v>
      </c>
      <c r="B15" s="8" t="s">
        <v>12</v>
      </c>
      <c r="C15" s="9">
        <v>682</v>
      </c>
      <c r="D15" s="9">
        <v>10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f t="shared" si="0"/>
        <v>692</v>
      </c>
    </row>
    <row r="16" s="3" customFormat="1" ht="18" customHeight="1" spans="1:10">
      <c r="A16" s="8" t="s">
        <v>25</v>
      </c>
      <c r="B16" s="8" t="s">
        <v>12</v>
      </c>
      <c r="C16" s="9">
        <v>567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si="0"/>
        <v>567</v>
      </c>
    </row>
    <row r="17" s="3" customFormat="1" ht="18" customHeight="1" spans="1:10">
      <c r="A17" s="8" t="s">
        <v>26</v>
      </c>
      <c r="B17" s="8" t="s">
        <v>12</v>
      </c>
      <c r="C17" s="9">
        <v>544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0"/>
        <v>544</v>
      </c>
    </row>
    <row r="18" s="3" customFormat="1" ht="18" customHeight="1" spans="1:10">
      <c r="A18" s="8" t="s">
        <v>26</v>
      </c>
      <c r="B18" s="8" t="s">
        <v>27</v>
      </c>
      <c r="C18" s="9"/>
      <c r="D18" s="9">
        <v>1200</v>
      </c>
      <c r="E18" s="9"/>
      <c r="F18" s="9"/>
      <c r="G18" s="9"/>
      <c r="H18" s="9"/>
      <c r="I18" s="9"/>
      <c r="J18" s="9">
        <f t="shared" si="0"/>
        <v>1200</v>
      </c>
    </row>
    <row r="19" s="3" customFormat="1" ht="18" customHeight="1" spans="1:10">
      <c r="A19" s="8" t="s">
        <v>28</v>
      </c>
      <c r="B19" s="8" t="s">
        <v>12</v>
      </c>
      <c r="C19" s="9">
        <v>619</v>
      </c>
      <c r="D19" s="9">
        <v>10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f t="shared" si="0"/>
        <v>629</v>
      </c>
    </row>
    <row r="20" s="3" customFormat="1" ht="18" customHeight="1" spans="1:10">
      <c r="A20" s="8" t="s">
        <v>29</v>
      </c>
      <c r="B20" s="8" t="s">
        <v>12</v>
      </c>
      <c r="C20" s="9">
        <v>545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f t="shared" si="0"/>
        <v>546</v>
      </c>
    </row>
    <row r="21" s="3" customFormat="1" ht="18" customHeight="1" spans="1:10">
      <c r="A21" s="8" t="s">
        <v>30</v>
      </c>
      <c r="B21" s="8" t="s">
        <v>12</v>
      </c>
      <c r="C21" s="9">
        <v>728</v>
      </c>
      <c r="D21" s="9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0"/>
        <v>728</v>
      </c>
    </row>
    <row r="22" s="3" customFormat="1" ht="18" customHeight="1" spans="1:10">
      <c r="A22" s="8" t="s">
        <v>31</v>
      </c>
      <c r="B22" s="8" t="s">
        <v>12</v>
      </c>
      <c r="C22" s="9">
        <v>630</v>
      </c>
      <c r="D22" s="9">
        <v>400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f t="shared" si="0"/>
        <v>1030</v>
      </c>
    </row>
    <row r="23" s="3" customFormat="1" ht="18" customHeight="1" spans="1:10">
      <c r="A23" s="8" t="s">
        <v>32</v>
      </c>
      <c r="B23" s="8" t="s">
        <v>12</v>
      </c>
      <c r="C23" s="9">
        <v>610</v>
      </c>
      <c r="D23" s="9">
        <v>210</v>
      </c>
      <c r="E23" s="9">
        <v>10</v>
      </c>
      <c r="F23" s="9">
        <v>0</v>
      </c>
      <c r="G23" s="9">
        <v>0</v>
      </c>
      <c r="H23" s="9">
        <v>0</v>
      </c>
      <c r="I23" s="9">
        <v>0</v>
      </c>
      <c r="J23" s="9">
        <f t="shared" si="0"/>
        <v>830</v>
      </c>
    </row>
    <row r="24" s="3" customFormat="1" ht="18" customHeight="1" spans="1:10">
      <c r="A24" s="8" t="s">
        <v>33</v>
      </c>
      <c r="B24" s="8" t="s">
        <v>12</v>
      </c>
      <c r="C24" s="9">
        <v>1557</v>
      </c>
      <c r="D24" s="9">
        <v>10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f t="shared" si="0"/>
        <v>1567</v>
      </c>
    </row>
    <row r="25" s="3" customFormat="1" ht="18" customHeight="1" spans="1:10">
      <c r="A25" s="8" t="s">
        <v>34</v>
      </c>
      <c r="B25" s="8" t="s">
        <v>12</v>
      </c>
      <c r="C25" s="9">
        <v>541</v>
      </c>
      <c r="D25" s="9">
        <v>0</v>
      </c>
      <c r="E25" s="9">
        <v>10</v>
      </c>
      <c r="F25" s="9">
        <v>0</v>
      </c>
      <c r="G25" s="9">
        <v>0</v>
      </c>
      <c r="H25" s="9">
        <v>0</v>
      </c>
      <c r="I25" s="9">
        <v>0</v>
      </c>
      <c r="J25" s="9">
        <f t="shared" si="0"/>
        <v>551</v>
      </c>
    </row>
    <row r="26" s="3" customFormat="1" ht="18" customHeight="1" spans="1:10">
      <c r="A26" s="8" t="s">
        <v>34</v>
      </c>
      <c r="B26" s="8" t="s">
        <v>35</v>
      </c>
      <c r="C26" s="9"/>
      <c r="D26" s="9">
        <v>1000</v>
      </c>
      <c r="E26" s="9"/>
      <c r="F26" s="9"/>
      <c r="G26" s="9"/>
      <c r="H26" s="9"/>
      <c r="I26" s="9"/>
      <c r="J26" s="9">
        <f t="shared" si="0"/>
        <v>1000</v>
      </c>
    </row>
    <row r="27" s="3" customFormat="1" ht="18" customHeight="1" spans="1:10">
      <c r="A27" s="8" t="s">
        <v>36</v>
      </c>
      <c r="B27" s="8" t="s">
        <v>12</v>
      </c>
      <c r="C27" s="9">
        <v>558</v>
      </c>
      <c r="D27" s="9">
        <v>10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 t="shared" si="0"/>
        <v>568</v>
      </c>
    </row>
    <row r="28" s="3" customFormat="1" ht="18" customHeight="1" spans="1:10">
      <c r="A28" s="8" t="s">
        <v>37</v>
      </c>
      <c r="B28" s="8" t="s">
        <v>12</v>
      </c>
      <c r="C28" s="9">
        <v>619</v>
      </c>
      <c r="D28" s="9">
        <v>210</v>
      </c>
      <c r="E28" s="9">
        <v>4000</v>
      </c>
      <c r="F28" s="9">
        <v>0</v>
      </c>
      <c r="G28" s="9">
        <v>0</v>
      </c>
      <c r="H28" s="9">
        <v>0</v>
      </c>
      <c r="I28" s="9">
        <v>0</v>
      </c>
      <c r="J28" s="9">
        <f t="shared" si="0"/>
        <v>4829</v>
      </c>
    </row>
    <row r="29" s="3" customFormat="1" ht="18" customHeight="1" spans="1:10">
      <c r="A29" s="8" t="s">
        <v>38</v>
      </c>
      <c r="B29" s="8" t="s">
        <v>12</v>
      </c>
      <c r="C29" s="9">
        <v>537</v>
      </c>
      <c r="D29" s="9">
        <v>0</v>
      </c>
      <c r="E29" s="9">
        <v>4000</v>
      </c>
      <c r="F29" s="9">
        <v>0</v>
      </c>
      <c r="G29" s="9">
        <v>0</v>
      </c>
      <c r="H29" s="9">
        <v>0</v>
      </c>
      <c r="I29" s="9">
        <v>0</v>
      </c>
      <c r="J29" s="9">
        <f t="shared" si="0"/>
        <v>4537</v>
      </c>
    </row>
    <row r="30" s="3" customFormat="1" ht="18" customHeight="1" spans="1:10">
      <c r="A30" s="8" t="s">
        <v>39</v>
      </c>
      <c r="B30" s="8" t="s">
        <v>12</v>
      </c>
      <c r="C30" s="9">
        <v>501</v>
      </c>
      <c r="D30" s="9">
        <v>0</v>
      </c>
      <c r="E30" s="9">
        <v>4010</v>
      </c>
      <c r="F30" s="9">
        <v>0</v>
      </c>
      <c r="G30" s="9">
        <v>0</v>
      </c>
      <c r="H30" s="9">
        <v>0</v>
      </c>
      <c r="I30" s="9">
        <v>10</v>
      </c>
      <c r="J30" s="9">
        <f t="shared" si="0"/>
        <v>4521</v>
      </c>
    </row>
    <row r="31" s="3" customFormat="1" ht="18" customHeight="1" spans="1:10">
      <c r="A31" s="8" t="s">
        <v>40</v>
      </c>
      <c r="B31" s="8" t="s">
        <v>12</v>
      </c>
      <c r="C31" s="9">
        <v>570</v>
      </c>
      <c r="D31" s="9">
        <v>327</v>
      </c>
      <c r="E31" s="9">
        <v>11</v>
      </c>
      <c r="F31" s="9">
        <v>0</v>
      </c>
      <c r="G31" s="9">
        <v>0</v>
      </c>
      <c r="H31" s="9">
        <v>0</v>
      </c>
      <c r="I31" s="9">
        <v>7988</v>
      </c>
      <c r="J31" s="9">
        <f t="shared" si="0"/>
        <v>8896</v>
      </c>
    </row>
    <row r="32" s="3" customFormat="1" ht="18" customHeight="1" spans="1:10">
      <c r="A32" s="8" t="s">
        <v>41</v>
      </c>
      <c r="B32" s="8" t="s">
        <v>12</v>
      </c>
      <c r="C32" s="9">
        <v>660</v>
      </c>
      <c r="D32" s="9">
        <v>214</v>
      </c>
      <c r="E32" s="9">
        <v>5232</v>
      </c>
      <c r="F32" s="9">
        <v>0</v>
      </c>
      <c r="G32" s="9">
        <v>0</v>
      </c>
      <c r="H32" s="9">
        <v>0</v>
      </c>
      <c r="I32" s="9">
        <v>320</v>
      </c>
      <c r="J32" s="9">
        <f t="shared" si="0"/>
        <v>6426</v>
      </c>
    </row>
    <row r="33" s="3" customFormat="1" ht="18" customHeight="1" spans="1:10">
      <c r="A33" s="8" t="s">
        <v>42</v>
      </c>
      <c r="B33" s="8" t="s">
        <v>12</v>
      </c>
      <c r="C33" s="9">
        <v>636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f t="shared" si="0"/>
        <v>636</v>
      </c>
    </row>
    <row r="34" s="3" customFormat="1" ht="18" customHeight="1" spans="1:10">
      <c r="A34" s="8" t="s">
        <v>43</v>
      </c>
      <c r="B34" s="8" t="s">
        <v>12</v>
      </c>
      <c r="C34" s="9">
        <v>792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3600</v>
      </c>
      <c r="J34" s="9">
        <f t="shared" si="0"/>
        <v>4392</v>
      </c>
    </row>
    <row r="35" s="3" customFormat="1" ht="18" customHeight="1" spans="1:10">
      <c r="A35" s="8" t="s">
        <v>44</v>
      </c>
      <c r="B35" s="8" t="s">
        <v>12</v>
      </c>
      <c r="C35" s="9">
        <v>707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t="shared" si="0"/>
        <v>707</v>
      </c>
    </row>
    <row r="36" s="3" customFormat="1" ht="18" customHeight="1" spans="1:10">
      <c r="A36" s="8" t="s">
        <v>44</v>
      </c>
      <c r="B36" s="8" t="s">
        <v>45</v>
      </c>
      <c r="C36" s="9"/>
      <c r="D36" s="9">
        <v>300</v>
      </c>
      <c r="E36" s="9"/>
      <c r="F36" s="9"/>
      <c r="G36" s="9"/>
      <c r="H36" s="9"/>
      <c r="I36" s="9"/>
      <c r="J36" s="9">
        <f t="shared" si="0"/>
        <v>300</v>
      </c>
    </row>
    <row r="37" s="3" customFormat="1" ht="18" customHeight="1" spans="1:10">
      <c r="A37" s="8" t="s">
        <v>46</v>
      </c>
      <c r="B37" s="8" t="s">
        <v>12</v>
      </c>
      <c r="C37" s="9">
        <v>740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5</v>
      </c>
      <c r="J37" s="9">
        <f t="shared" si="0"/>
        <v>745</v>
      </c>
    </row>
    <row r="38" s="3" customFormat="1" ht="18" customHeight="1" spans="1:10">
      <c r="A38" s="8" t="s">
        <v>47</v>
      </c>
      <c r="B38" s="8" t="s">
        <v>12</v>
      </c>
      <c r="C38" s="9">
        <v>634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13.9</v>
      </c>
      <c r="J38" s="9">
        <f t="shared" si="0"/>
        <v>648.9</v>
      </c>
    </row>
    <row r="39" s="1" customFormat="1" ht="18" customHeight="1" spans="1:10">
      <c r="A39" s="5" t="s">
        <v>10</v>
      </c>
      <c r="B39" s="5"/>
      <c r="C39" s="10">
        <f t="shared" ref="C39:G39" si="1">SUM(C3:C38)</f>
        <v>20069</v>
      </c>
      <c r="D39" s="10">
        <f t="shared" si="1"/>
        <v>5212</v>
      </c>
      <c r="E39" s="10">
        <f t="shared" si="1"/>
        <v>23413</v>
      </c>
      <c r="F39" s="11">
        <f t="shared" si="1"/>
        <v>0</v>
      </c>
      <c r="G39" s="11">
        <f t="shared" si="1"/>
        <v>0</v>
      </c>
      <c r="H39" s="11">
        <f>SUM(H14:H38)</f>
        <v>0</v>
      </c>
      <c r="I39" s="11">
        <f>SUM(I3:I38)</f>
        <v>16529.3</v>
      </c>
      <c r="J39" s="10">
        <f>SUM(J3:J38)</f>
        <v>65223.3</v>
      </c>
    </row>
    <row r="40" s="1" customFormat="1" ht="30" customHeight="1" spans="1:10">
      <c r="A40" s="5" t="s">
        <v>1</v>
      </c>
      <c r="B40" s="5" t="s">
        <v>2</v>
      </c>
      <c r="C40" s="5" t="s">
        <v>3</v>
      </c>
      <c r="D40" s="5" t="s">
        <v>4</v>
      </c>
      <c r="E40" s="6" t="s">
        <v>5</v>
      </c>
      <c r="F40" s="7" t="s">
        <v>6</v>
      </c>
      <c r="G40" s="5" t="s">
        <v>7</v>
      </c>
      <c r="H40" s="5" t="s">
        <v>8</v>
      </c>
      <c r="I40" s="5" t="s">
        <v>9</v>
      </c>
      <c r="J40" s="5" t="s">
        <v>10</v>
      </c>
    </row>
    <row r="41" s="3" customFormat="1" ht="18" customHeight="1" spans="1:10">
      <c r="A41" s="12" t="s">
        <v>48</v>
      </c>
      <c r="B41" s="8" t="s">
        <v>12</v>
      </c>
      <c r="C41" s="9">
        <v>671</v>
      </c>
      <c r="D41" s="9">
        <v>41</v>
      </c>
      <c r="E41" s="9">
        <v>10</v>
      </c>
      <c r="F41" s="9">
        <v>0</v>
      </c>
      <c r="G41" s="9">
        <v>0</v>
      </c>
      <c r="H41" s="9">
        <v>137683</v>
      </c>
      <c r="I41" s="9">
        <v>3000</v>
      </c>
      <c r="J41" s="9">
        <f t="shared" ref="J41:J83" si="2">C41+D41+E41+F41+G41+H41+I41</f>
        <v>141405</v>
      </c>
    </row>
    <row r="42" s="3" customFormat="1" ht="18" customHeight="1" spans="1:10">
      <c r="A42" s="12" t="s">
        <v>49</v>
      </c>
      <c r="B42" s="8" t="s">
        <v>12</v>
      </c>
      <c r="C42" s="9">
        <v>595</v>
      </c>
      <c r="D42" s="9">
        <v>13</v>
      </c>
      <c r="E42" s="9">
        <v>0</v>
      </c>
      <c r="F42" s="9">
        <v>0</v>
      </c>
      <c r="G42" s="9">
        <v>0</v>
      </c>
      <c r="H42" s="9">
        <v>57290</v>
      </c>
      <c r="I42" s="9">
        <v>300</v>
      </c>
      <c r="J42" s="9">
        <f t="shared" si="2"/>
        <v>58198</v>
      </c>
    </row>
    <row r="43" s="3" customFormat="1" ht="18" customHeight="1" spans="1:10">
      <c r="A43" s="12" t="s">
        <v>49</v>
      </c>
      <c r="B43" s="8" t="s">
        <v>50</v>
      </c>
      <c r="C43" s="9"/>
      <c r="D43" s="9"/>
      <c r="E43" s="9"/>
      <c r="F43" s="9"/>
      <c r="G43" s="9"/>
      <c r="H43" s="9">
        <v>5300</v>
      </c>
      <c r="I43" s="9"/>
      <c r="J43" s="9">
        <f t="shared" si="2"/>
        <v>5300</v>
      </c>
    </row>
    <row r="44" s="3" customFormat="1" ht="18" customHeight="1" spans="1:10">
      <c r="A44" s="12" t="s">
        <v>51</v>
      </c>
      <c r="B44" s="8" t="s">
        <v>12</v>
      </c>
      <c r="C44" s="9">
        <v>529</v>
      </c>
      <c r="D44" s="9">
        <v>0</v>
      </c>
      <c r="E44" s="9">
        <v>0</v>
      </c>
      <c r="F44" s="9">
        <v>0</v>
      </c>
      <c r="G44" s="9">
        <v>0</v>
      </c>
      <c r="H44" s="9">
        <v>32857</v>
      </c>
      <c r="I44" s="9">
        <v>3100</v>
      </c>
      <c r="J44" s="9">
        <f t="shared" si="2"/>
        <v>36486</v>
      </c>
    </row>
    <row r="45" s="3" customFormat="1" ht="18" customHeight="1" spans="1:10">
      <c r="A45" s="12" t="s">
        <v>51</v>
      </c>
      <c r="B45" s="8" t="s">
        <v>52</v>
      </c>
      <c r="C45" s="13">
        <v>0</v>
      </c>
      <c r="D45" s="9">
        <v>300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f t="shared" si="2"/>
        <v>300</v>
      </c>
    </row>
    <row r="46" s="3" customFormat="1" ht="18" customHeight="1" spans="1:10">
      <c r="A46" s="12" t="s">
        <v>51</v>
      </c>
      <c r="B46" s="8" t="s">
        <v>53</v>
      </c>
      <c r="C46" s="9"/>
      <c r="D46" s="9"/>
      <c r="E46" s="9"/>
      <c r="F46" s="9"/>
      <c r="G46" s="9"/>
      <c r="H46" s="9">
        <v>35680</v>
      </c>
      <c r="I46" s="9"/>
      <c r="J46" s="9">
        <f t="shared" si="2"/>
        <v>35680</v>
      </c>
    </row>
    <row r="47" s="3" customFormat="1" ht="18" customHeight="1" spans="1:10">
      <c r="A47" s="12" t="s">
        <v>54</v>
      </c>
      <c r="B47" s="8" t="s">
        <v>12</v>
      </c>
      <c r="C47" s="9">
        <v>507</v>
      </c>
      <c r="D47" s="9">
        <v>20</v>
      </c>
      <c r="E47" s="9">
        <v>0</v>
      </c>
      <c r="F47" s="9">
        <v>0</v>
      </c>
      <c r="G47" s="9">
        <v>0</v>
      </c>
      <c r="H47" s="9">
        <v>12608</v>
      </c>
      <c r="I47" s="9">
        <v>2</v>
      </c>
      <c r="J47" s="9">
        <f t="shared" si="2"/>
        <v>13137</v>
      </c>
    </row>
    <row r="48" s="3" customFormat="1" ht="18" customHeight="1" spans="1:10">
      <c r="A48" s="12" t="s">
        <v>55</v>
      </c>
      <c r="B48" s="8" t="s">
        <v>12</v>
      </c>
      <c r="C48" s="9">
        <v>508</v>
      </c>
      <c r="D48" s="9">
        <v>0</v>
      </c>
      <c r="E48" s="9">
        <v>0</v>
      </c>
      <c r="F48" s="9">
        <v>0</v>
      </c>
      <c r="G48" s="9">
        <v>0</v>
      </c>
      <c r="H48" s="9">
        <v>11494</v>
      </c>
      <c r="I48" s="9">
        <v>0</v>
      </c>
      <c r="J48" s="9">
        <f t="shared" si="2"/>
        <v>12002</v>
      </c>
    </row>
    <row r="49" s="3" customFormat="1" ht="18" customHeight="1" spans="1:10">
      <c r="A49" s="12" t="s">
        <v>55</v>
      </c>
      <c r="B49" s="2" t="s">
        <v>56</v>
      </c>
      <c r="C49" s="9">
        <v>0</v>
      </c>
      <c r="D49" s="9">
        <v>300000</v>
      </c>
      <c r="E49" s="9">
        <v>0</v>
      </c>
      <c r="F49" s="9">
        <v>0</v>
      </c>
      <c r="G49" s="9">
        <v>0</v>
      </c>
      <c r="H49" s="9">
        <v>600000</v>
      </c>
      <c r="I49" s="9">
        <v>100000</v>
      </c>
      <c r="J49" s="9">
        <f t="shared" si="2"/>
        <v>1000000</v>
      </c>
    </row>
    <row r="50" s="3" customFormat="1" ht="18" customHeight="1" spans="1:10">
      <c r="A50" s="12" t="s">
        <v>55</v>
      </c>
      <c r="B50" s="8" t="s">
        <v>57</v>
      </c>
      <c r="C50" s="9"/>
      <c r="D50" s="9">
        <v>300000</v>
      </c>
      <c r="E50" s="9"/>
      <c r="F50" s="9"/>
      <c r="G50" s="9"/>
      <c r="H50" s="9">
        <v>600000</v>
      </c>
      <c r="I50" s="9">
        <v>100000</v>
      </c>
      <c r="J50" s="9">
        <f t="shared" si="2"/>
        <v>1000000</v>
      </c>
    </row>
    <row r="51" s="3" customFormat="1" ht="18" customHeight="1" spans="1:10">
      <c r="A51" s="12" t="s">
        <v>58</v>
      </c>
      <c r="B51" s="8" t="s">
        <v>12</v>
      </c>
      <c r="C51" s="9">
        <v>507</v>
      </c>
      <c r="D51" s="9">
        <v>0</v>
      </c>
      <c r="E51" s="9">
        <v>0</v>
      </c>
      <c r="F51" s="9">
        <v>0</v>
      </c>
      <c r="G51" s="9">
        <v>0</v>
      </c>
      <c r="H51" s="9">
        <v>7642</v>
      </c>
      <c r="I51" s="9">
        <v>4</v>
      </c>
      <c r="J51" s="9">
        <f t="shared" si="2"/>
        <v>8153</v>
      </c>
    </row>
    <row r="52" s="3" customFormat="1" ht="18" customHeight="1" spans="1:10">
      <c r="A52" s="12" t="s">
        <v>58</v>
      </c>
      <c r="B52" s="14" t="s">
        <v>59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100000</v>
      </c>
      <c r="I52" s="9">
        <v>0</v>
      </c>
      <c r="J52" s="9">
        <f t="shared" si="2"/>
        <v>100000</v>
      </c>
    </row>
    <row r="53" s="3" customFormat="1" ht="18" customHeight="1" spans="1:10">
      <c r="A53" s="12" t="s">
        <v>60</v>
      </c>
      <c r="B53" s="8" t="s">
        <v>12</v>
      </c>
      <c r="C53" s="9">
        <f>10718-5127-5000</f>
        <v>591</v>
      </c>
      <c r="D53" s="9">
        <v>0</v>
      </c>
      <c r="E53" s="9">
        <v>0</v>
      </c>
      <c r="F53" s="9">
        <v>0</v>
      </c>
      <c r="G53" s="9">
        <v>0</v>
      </c>
      <c r="H53" s="9">
        <v>5127</v>
      </c>
      <c r="I53" s="9">
        <v>5313</v>
      </c>
      <c r="J53" s="9">
        <f t="shared" si="2"/>
        <v>11031</v>
      </c>
    </row>
    <row r="54" ht="18" customHeight="1" spans="1:10">
      <c r="A54" s="12" t="s">
        <v>60</v>
      </c>
      <c r="B54" s="8" t="s">
        <v>61</v>
      </c>
      <c r="C54" s="9">
        <v>0</v>
      </c>
      <c r="D54" s="9">
        <v>300000</v>
      </c>
      <c r="E54" s="9"/>
      <c r="F54" s="9"/>
      <c r="G54" s="9"/>
      <c r="H54" s="9">
        <v>600000</v>
      </c>
      <c r="I54" s="9">
        <v>100000</v>
      </c>
      <c r="J54" s="9">
        <f t="shared" si="2"/>
        <v>1000000</v>
      </c>
    </row>
    <row r="55" ht="18" customHeight="1" spans="1:10">
      <c r="A55" s="12" t="s">
        <v>60</v>
      </c>
      <c r="B55" s="8" t="s">
        <v>62</v>
      </c>
      <c r="C55" s="2"/>
      <c r="D55" s="9"/>
      <c r="E55" s="9"/>
      <c r="F55" s="9"/>
      <c r="G55" s="9"/>
      <c r="H55" s="9">
        <v>66870</v>
      </c>
      <c r="I55" s="9"/>
      <c r="J55" s="9">
        <f t="shared" si="2"/>
        <v>66870</v>
      </c>
    </row>
    <row r="56" ht="18" customHeight="1" spans="1:10">
      <c r="A56" s="12" t="s">
        <v>63</v>
      </c>
      <c r="B56" s="8" t="s">
        <v>12</v>
      </c>
      <c r="C56" s="9">
        <v>511</v>
      </c>
      <c r="D56" s="9">
        <v>10</v>
      </c>
      <c r="E56" s="9">
        <v>0</v>
      </c>
      <c r="F56" s="9">
        <v>0</v>
      </c>
      <c r="G56" s="9">
        <v>0</v>
      </c>
      <c r="H56" s="9">
        <v>5169</v>
      </c>
      <c r="I56" s="9">
        <v>3001</v>
      </c>
      <c r="J56" s="9">
        <f t="shared" si="2"/>
        <v>8691</v>
      </c>
    </row>
    <row r="57" ht="18" customHeight="1" spans="1:10">
      <c r="A57" s="12" t="s">
        <v>64</v>
      </c>
      <c r="B57" s="8" t="s">
        <v>12</v>
      </c>
      <c r="C57" s="9">
        <v>530</v>
      </c>
      <c r="D57" s="9">
        <v>5</v>
      </c>
      <c r="E57" s="9">
        <v>10</v>
      </c>
      <c r="F57" s="9">
        <v>0</v>
      </c>
      <c r="G57" s="9">
        <v>0</v>
      </c>
      <c r="H57" s="9">
        <v>9590</v>
      </c>
      <c r="I57" s="9">
        <v>1</v>
      </c>
      <c r="J57" s="9">
        <f t="shared" si="2"/>
        <v>10136</v>
      </c>
    </row>
    <row r="58" ht="18" customHeight="1" spans="1:10">
      <c r="A58" s="12" t="s">
        <v>65</v>
      </c>
      <c r="B58" s="8" t="s">
        <v>12</v>
      </c>
      <c r="C58" s="9">
        <v>532</v>
      </c>
      <c r="D58" s="9">
        <v>0</v>
      </c>
      <c r="E58" s="9"/>
      <c r="F58" s="9">
        <v>0</v>
      </c>
      <c r="G58" s="9">
        <v>0</v>
      </c>
      <c r="H58" s="9">
        <v>2807</v>
      </c>
      <c r="I58" s="9">
        <v>0</v>
      </c>
      <c r="J58" s="9">
        <f t="shared" si="2"/>
        <v>3339</v>
      </c>
    </row>
    <row r="59" ht="18" customHeight="1" spans="1:10">
      <c r="A59" s="12" t="s">
        <v>66</v>
      </c>
      <c r="B59" s="8" t="s">
        <v>12</v>
      </c>
      <c r="C59" s="9">
        <v>510</v>
      </c>
      <c r="D59" s="9">
        <v>0</v>
      </c>
      <c r="E59" s="9"/>
      <c r="F59" s="9">
        <v>0</v>
      </c>
      <c r="G59" s="9">
        <v>0</v>
      </c>
      <c r="H59" s="9">
        <v>7025</v>
      </c>
      <c r="I59" s="9">
        <v>1</v>
      </c>
      <c r="J59" s="9">
        <f t="shared" si="2"/>
        <v>7536</v>
      </c>
    </row>
    <row r="60" ht="18" customHeight="1" spans="1:10">
      <c r="A60" s="12" t="s">
        <v>66</v>
      </c>
      <c r="B60" s="8" t="s">
        <v>67</v>
      </c>
      <c r="C60" s="9"/>
      <c r="D60" s="9">
        <v>1500</v>
      </c>
      <c r="E60" s="9"/>
      <c r="F60" s="9"/>
      <c r="G60" s="9"/>
      <c r="H60" s="9"/>
      <c r="I60" s="9"/>
      <c r="J60" s="9">
        <f t="shared" si="2"/>
        <v>1500</v>
      </c>
    </row>
    <row r="61" ht="18" customHeight="1" spans="1:10">
      <c r="A61" s="12" t="s">
        <v>68</v>
      </c>
      <c r="B61" s="8" t="s">
        <v>12</v>
      </c>
      <c r="C61" s="9">
        <v>543</v>
      </c>
      <c r="D61" s="9">
        <v>0</v>
      </c>
      <c r="E61" s="9"/>
      <c r="F61" s="9">
        <v>0</v>
      </c>
      <c r="G61" s="9">
        <v>0</v>
      </c>
      <c r="H61" s="9">
        <v>7683</v>
      </c>
      <c r="I61" s="9">
        <v>301</v>
      </c>
      <c r="J61" s="9">
        <f t="shared" si="2"/>
        <v>8527</v>
      </c>
    </row>
    <row r="62" ht="18" customHeight="1" spans="1:10">
      <c r="A62" s="12" t="s">
        <v>69</v>
      </c>
      <c r="B62" s="8" t="s">
        <v>12</v>
      </c>
      <c r="C62" s="9">
        <v>570</v>
      </c>
      <c r="D62" s="9">
        <v>0</v>
      </c>
      <c r="E62" s="9"/>
      <c r="F62" s="9">
        <v>0</v>
      </c>
      <c r="G62" s="9">
        <v>0</v>
      </c>
      <c r="H62" s="9">
        <v>1425</v>
      </c>
      <c r="I62" s="9">
        <v>301</v>
      </c>
      <c r="J62" s="9">
        <f t="shared" si="2"/>
        <v>2296</v>
      </c>
    </row>
    <row r="63" ht="18" customHeight="1" spans="1:10">
      <c r="A63" s="12" t="s">
        <v>70</v>
      </c>
      <c r="B63" s="8" t="s">
        <v>12</v>
      </c>
      <c r="C63" s="9">
        <v>639</v>
      </c>
      <c r="D63" s="9">
        <v>0</v>
      </c>
      <c r="E63" s="9"/>
      <c r="F63" s="9">
        <v>0</v>
      </c>
      <c r="G63" s="9">
        <v>0</v>
      </c>
      <c r="H63" s="9">
        <v>0</v>
      </c>
      <c r="I63" s="9">
        <v>0</v>
      </c>
      <c r="J63" s="9">
        <f t="shared" si="2"/>
        <v>639</v>
      </c>
    </row>
    <row r="64" ht="18" customHeight="1" spans="1:10">
      <c r="A64" s="12" t="s">
        <v>71</v>
      </c>
      <c r="B64" s="8" t="s">
        <v>12</v>
      </c>
      <c r="C64" s="9">
        <v>604</v>
      </c>
      <c r="D64" s="9">
        <v>0</v>
      </c>
      <c r="E64" s="9"/>
      <c r="F64" s="9">
        <v>0</v>
      </c>
      <c r="G64" s="9">
        <v>0</v>
      </c>
      <c r="H64" s="9">
        <v>0</v>
      </c>
      <c r="I64" s="9">
        <v>1</v>
      </c>
      <c r="J64" s="9">
        <f t="shared" si="2"/>
        <v>605</v>
      </c>
    </row>
    <row r="65" ht="18" customHeight="1" spans="1:10">
      <c r="A65" s="12" t="s">
        <v>72</v>
      </c>
      <c r="B65" s="8" t="s">
        <v>12</v>
      </c>
      <c r="C65" s="9">
        <v>540</v>
      </c>
      <c r="D65" s="9">
        <v>10</v>
      </c>
      <c r="E65" s="9"/>
      <c r="F65" s="9">
        <v>0</v>
      </c>
      <c r="G65" s="9">
        <v>0</v>
      </c>
      <c r="H65" s="9">
        <v>0</v>
      </c>
      <c r="I65" s="9">
        <v>0</v>
      </c>
      <c r="J65" s="9">
        <f t="shared" si="2"/>
        <v>550</v>
      </c>
    </row>
    <row r="66" ht="18" customHeight="1" spans="1:10">
      <c r="A66" s="12" t="s">
        <v>73</v>
      </c>
      <c r="B66" s="8" t="s">
        <v>12</v>
      </c>
      <c r="C66" s="9">
        <v>554</v>
      </c>
      <c r="D66" s="9">
        <v>0</v>
      </c>
      <c r="E66" s="9"/>
      <c r="F66" s="9">
        <v>0</v>
      </c>
      <c r="G66" s="9">
        <v>0</v>
      </c>
      <c r="H66" s="9">
        <v>0</v>
      </c>
      <c r="I66" s="9">
        <v>0</v>
      </c>
      <c r="J66" s="9">
        <f t="shared" si="2"/>
        <v>554</v>
      </c>
    </row>
    <row r="67" ht="18" customHeight="1" spans="1:10">
      <c r="A67" s="12" t="s">
        <v>74</v>
      </c>
      <c r="B67" s="8" t="s">
        <v>12</v>
      </c>
      <c r="C67" s="9">
        <v>542</v>
      </c>
      <c r="D67" s="9">
        <v>110</v>
      </c>
      <c r="E67" s="9"/>
      <c r="F67" s="9">
        <v>0</v>
      </c>
      <c r="G67" s="9">
        <v>0</v>
      </c>
      <c r="H67" s="9">
        <v>0</v>
      </c>
      <c r="I67" s="9">
        <v>0</v>
      </c>
      <c r="J67" s="9">
        <f t="shared" si="2"/>
        <v>652</v>
      </c>
    </row>
    <row r="68" ht="18" customHeight="1" spans="1:10">
      <c r="A68" s="12" t="s">
        <v>75</v>
      </c>
      <c r="B68" s="8" t="s">
        <v>12</v>
      </c>
      <c r="C68" s="9">
        <v>559</v>
      </c>
      <c r="D68" s="9">
        <v>10</v>
      </c>
      <c r="E68" s="9"/>
      <c r="F68" s="9">
        <v>0</v>
      </c>
      <c r="G68" s="9">
        <v>0</v>
      </c>
      <c r="H68" s="9">
        <v>0</v>
      </c>
      <c r="I68" s="9">
        <v>0</v>
      </c>
      <c r="J68" s="9">
        <f t="shared" si="2"/>
        <v>569</v>
      </c>
    </row>
    <row r="69" ht="18" customHeight="1" spans="1:10">
      <c r="A69" s="12" t="s">
        <v>75</v>
      </c>
      <c r="B69" s="8" t="s">
        <v>20</v>
      </c>
      <c r="C69" s="9"/>
      <c r="D69" s="9">
        <v>300</v>
      </c>
      <c r="E69" s="9"/>
      <c r="F69" s="9"/>
      <c r="G69" s="9"/>
      <c r="H69" s="9"/>
      <c r="I69" s="9"/>
      <c r="J69" s="9">
        <f t="shared" si="2"/>
        <v>300</v>
      </c>
    </row>
    <row r="70" ht="18" customHeight="1" spans="1:10">
      <c r="A70" s="12" t="s">
        <v>76</v>
      </c>
      <c r="B70" s="8" t="s">
        <v>12</v>
      </c>
      <c r="C70" s="9">
        <v>619</v>
      </c>
      <c r="D70" s="9">
        <v>10</v>
      </c>
      <c r="E70" s="9"/>
      <c r="F70" s="9">
        <v>0</v>
      </c>
      <c r="G70" s="9">
        <v>0</v>
      </c>
      <c r="H70" s="9">
        <v>0</v>
      </c>
      <c r="I70" s="9">
        <v>0</v>
      </c>
      <c r="J70" s="9">
        <f t="shared" si="2"/>
        <v>629</v>
      </c>
    </row>
    <row r="71" ht="18" customHeight="1" spans="1:10">
      <c r="A71" s="12" t="s">
        <v>77</v>
      </c>
      <c r="B71" s="8" t="s">
        <v>12</v>
      </c>
      <c r="C71" s="9">
        <v>548</v>
      </c>
      <c r="D71" s="9"/>
      <c r="E71" s="9"/>
      <c r="F71" s="9">
        <v>0</v>
      </c>
      <c r="G71" s="9">
        <v>0</v>
      </c>
      <c r="H71" s="9">
        <v>0</v>
      </c>
      <c r="I71" s="9">
        <v>578</v>
      </c>
      <c r="J71" s="9">
        <f t="shared" si="2"/>
        <v>1126</v>
      </c>
    </row>
    <row r="72" ht="18" customHeight="1" spans="1:10">
      <c r="A72" s="12" t="s">
        <v>78</v>
      </c>
      <c r="B72" s="8" t="s">
        <v>12</v>
      </c>
      <c r="C72" s="9">
        <v>530</v>
      </c>
      <c r="D72" s="9"/>
      <c r="E72" s="9"/>
      <c r="F72" s="9">
        <v>0</v>
      </c>
      <c r="G72" s="9">
        <v>0</v>
      </c>
      <c r="H72" s="9">
        <v>0</v>
      </c>
      <c r="I72" s="9">
        <v>1300</v>
      </c>
      <c r="J72" s="9">
        <f t="shared" si="2"/>
        <v>1830</v>
      </c>
    </row>
    <row r="73" ht="18" customHeight="1" spans="1:10">
      <c r="A73" s="12" t="s">
        <v>79</v>
      </c>
      <c r="B73" s="8" t="s">
        <v>12</v>
      </c>
      <c r="C73" s="9">
        <v>545</v>
      </c>
      <c r="D73" s="9">
        <v>0</v>
      </c>
      <c r="E73" s="15"/>
      <c r="F73" s="9">
        <v>0</v>
      </c>
      <c r="G73" s="9">
        <v>0</v>
      </c>
      <c r="H73" s="9">
        <v>0</v>
      </c>
      <c r="I73" s="9">
        <v>3000</v>
      </c>
      <c r="J73" s="9">
        <f t="shared" si="2"/>
        <v>3545</v>
      </c>
    </row>
    <row r="74" ht="30" customHeight="1" spans="1:10">
      <c r="A74" s="12" t="s">
        <v>79</v>
      </c>
      <c r="B74" s="14" t="s">
        <v>80</v>
      </c>
      <c r="C74" s="15"/>
      <c r="D74" s="15"/>
      <c r="E74" s="15"/>
      <c r="F74" s="9">
        <v>0</v>
      </c>
      <c r="G74" s="9">
        <v>0</v>
      </c>
      <c r="H74" s="9">
        <v>0</v>
      </c>
      <c r="I74" s="9">
        <v>1</v>
      </c>
      <c r="J74" s="9">
        <f t="shared" si="2"/>
        <v>1</v>
      </c>
    </row>
    <row r="75" ht="18" customHeight="1" spans="1:10">
      <c r="A75" s="12" t="s">
        <v>81</v>
      </c>
      <c r="B75" s="8" t="s">
        <v>12</v>
      </c>
      <c r="C75" s="9">
        <v>642</v>
      </c>
      <c r="D75" s="9"/>
      <c r="E75" s="9"/>
      <c r="F75" s="9">
        <v>0</v>
      </c>
      <c r="G75" s="9">
        <v>0</v>
      </c>
      <c r="H75" s="9">
        <v>0</v>
      </c>
      <c r="I75" s="9">
        <v>0</v>
      </c>
      <c r="J75" s="9">
        <f t="shared" si="2"/>
        <v>642</v>
      </c>
    </row>
    <row r="76" ht="18" customHeight="1" spans="1:10">
      <c r="A76" s="12" t="s">
        <v>82</v>
      </c>
      <c r="B76" s="8" t="s">
        <v>12</v>
      </c>
      <c r="C76" s="9">
        <v>641</v>
      </c>
      <c r="D76" s="9">
        <v>8</v>
      </c>
      <c r="E76" s="15"/>
      <c r="F76" s="9">
        <v>0</v>
      </c>
      <c r="G76" s="9">
        <v>0</v>
      </c>
      <c r="H76" s="9">
        <v>0</v>
      </c>
      <c r="I76" s="9">
        <v>0</v>
      </c>
      <c r="J76" s="9">
        <f t="shared" si="2"/>
        <v>649</v>
      </c>
    </row>
    <row r="77" ht="18" customHeight="1" spans="1:10">
      <c r="A77" s="12" t="s">
        <v>82</v>
      </c>
      <c r="B77" s="8" t="s">
        <v>83</v>
      </c>
      <c r="C77" s="15"/>
      <c r="D77" s="16">
        <v>300</v>
      </c>
      <c r="E77" s="9"/>
      <c r="F77" s="9">
        <v>0</v>
      </c>
      <c r="G77" s="9">
        <v>0</v>
      </c>
      <c r="H77" s="9">
        <v>0</v>
      </c>
      <c r="I77" s="9">
        <v>0</v>
      </c>
      <c r="J77" s="9">
        <f t="shared" si="2"/>
        <v>300</v>
      </c>
    </row>
    <row r="78" ht="18" customHeight="1" spans="1:10">
      <c r="A78" s="12" t="s">
        <v>82</v>
      </c>
      <c r="B78" s="8" t="s">
        <v>35</v>
      </c>
      <c r="C78" s="9"/>
      <c r="D78" s="9">
        <v>600</v>
      </c>
      <c r="E78" s="9"/>
      <c r="F78" s="9"/>
      <c r="G78" s="9"/>
      <c r="H78" s="9"/>
      <c r="I78" s="26"/>
      <c r="J78" s="9">
        <f t="shared" si="2"/>
        <v>600</v>
      </c>
    </row>
    <row r="79" ht="18" customHeight="1" spans="1:10">
      <c r="A79" s="12" t="s">
        <v>84</v>
      </c>
      <c r="B79" s="8" t="s">
        <v>12</v>
      </c>
      <c r="C79" s="9">
        <v>537</v>
      </c>
      <c r="D79" s="9">
        <v>10</v>
      </c>
      <c r="E79" s="9">
        <v>3</v>
      </c>
      <c r="F79" s="9">
        <v>0</v>
      </c>
      <c r="G79" s="9">
        <v>0</v>
      </c>
      <c r="H79" s="9">
        <v>0</v>
      </c>
      <c r="I79" s="26">
        <v>300</v>
      </c>
      <c r="J79" s="9">
        <f t="shared" si="2"/>
        <v>850</v>
      </c>
    </row>
    <row r="80" ht="18" customHeight="1" spans="1:10">
      <c r="A80" s="12" t="s">
        <v>84</v>
      </c>
      <c r="B80" s="8" t="s">
        <v>45</v>
      </c>
      <c r="C80" s="9"/>
      <c r="D80" s="9">
        <v>300</v>
      </c>
      <c r="E80" s="9"/>
      <c r="F80" s="9"/>
      <c r="G80" s="9"/>
      <c r="H80" s="9"/>
      <c r="I80" s="26"/>
      <c r="J80" s="9">
        <f t="shared" si="2"/>
        <v>300</v>
      </c>
    </row>
    <row r="81" ht="18" customHeight="1" spans="1:10">
      <c r="A81" s="12" t="s">
        <v>85</v>
      </c>
      <c r="B81" s="8" t="s">
        <v>12</v>
      </c>
      <c r="C81" s="17">
        <v>590</v>
      </c>
      <c r="D81" s="18">
        <v>5</v>
      </c>
      <c r="E81" s="18"/>
      <c r="F81" s="9">
        <v>0</v>
      </c>
      <c r="G81" s="9">
        <v>0</v>
      </c>
      <c r="H81" s="9">
        <v>0</v>
      </c>
      <c r="I81" s="17">
        <v>100</v>
      </c>
      <c r="J81" s="9">
        <f t="shared" si="2"/>
        <v>695</v>
      </c>
    </row>
    <row r="82" ht="18" customHeight="1" spans="1:10">
      <c r="A82" s="12" t="s">
        <v>86</v>
      </c>
      <c r="B82" s="8" t="s">
        <v>12</v>
      </c>
      <c r="C82" s="17">
        <v>594</v>
      </c>
      <c r="D82" s="18">
        <v>20</v>
      </c>
      <c r="E82" s="18">
        <v>4010</v>
      </c>
      <c r="F82" s="9">
        <v>0</v>
      </c>
      <c r="G82" s="9">
        <v>0</v>
      </c>
      <c r="H82" s="9">
        <v>0</v>
      </c>
      <c r="I82" s="15">
        <v>0.6</v>
      </c>
      <c r="J82" s="9">
        <f t="shared" si="2"/>
        <v>4624.6</v>
      </c>
    </row>
    <row r="83" ht="18" customHeight="1" spans="1:10">
      <c r="A83" s="12" t="s">
        <v>87</v>
      </c>
      <c r="B83" s="8" t="s">
        <v>12</v>
      </c>
      <c r="C83" s="17">
        <v>619</v>
      </c>
      <c r="D83" s="18">
        <v>5</v>
      </c>
      <c r="E83" s="18">
        <v>4000</v>
      </c>
      <c r="F83" s="9">
        <v>0</v>
      </c>
      <c r="G83" s="9">
        <v>0</v>
      </c>
      <c r="H83" s="9">
        <v>0</v>
      </c>
      <c r="I83" s="15">
        <v>150</v>
      </c>
      <c r="J83" s="9">
        <f t="shared" si="2"/>
        <v>4774</v>
      </c>
    </row>
    <row r="84" s="1" customFormat="1" ht="18" customHeight="1" spans="1:10">
      <c r="A84" s="5" t="s">
        <v>10</v>
      </c>
      <c r="B84" s="19"/>
      <c r="C84" s="20">
        <f t="shared" ref="C84:J84" si="3">SUM(C41:C83)</f>
        <v>16407</v>
      </c>
      <c r="D84" s="20">
        <f t="shared" si="3"/>
        <v>903577</v>
      </c>
      <c r="E84" s="20">
        <f t="shared" si="3"/>
        <v>8033</v>
      </c>
      <c r="F84" s="20">
        <f t="shared" si="3"/>
        <v>0</v>
      </c>
      <c r="G84" s="20">
        <f t="shared" si="3"/>
        <v>0</v>
      </c>
      <c r="H84" s="20">
        <f t="shared" si="3"/>
        <v>2306250</v>
      </c>
      <c r="I84" s="20">
        <f t="shared" si="3"/>
        <v>320754.6</v>
      </c>
      <c r="J84" s="10">
        <f t="shared" si="3"/>
        <v>3555021.6</v>
      </c>
    </row>
    <row r="85" s="1" customFormat="1" ht="29" customHeight="1" spans="1:10">
      <c r="A85" s="5" t="s">
        <v>1</v>
      </c>
      <c r="B85" s="5" t="s">
        <v>2</v>
      </c>
      <c r="C85" s="5" t="s">
        <v>3</v>
      </c>
      <c r="D85" s="5" t="s">
        <v>4</v>
      </c>
      <c r="E85" s="6" t="s">
        <v>5</v>
      </c>
      <c r="F85" s="7" t="s">
        <v>6</v>
      </c>
      <c r="G85" s="5" t="s">
        <v>7</v>
      </c>
      <c r="H85" s="5" t="s">
        <v>8</v>
      </c>
      <c r="I85" s="5" t="s">
        <v>9</v>
      </c>
      <c r="J85" s="5" t="s">
        <v>10</v>
      </c>
    </row>
    <row r="86" ht="18" customHeight="1" spans="1:10">
      <c r="A86" s="12" t="s">
        <v>88</v>
      </c>
      <c r="B86" s="21" t="s">
        <v>12</v>
      </c>
      <c r="C86" s="9">
        <v>630</v>
      </c>
      <c r="D86" s="9">
        <v>65</v>
      </c>
      <c r="E86" s="9">
        <v>5436</v>
      </c>
      <c r="F86" s="9">
        <v>0</v>
      </c>
      <c r="G86" s="9">
        <v>0</v>
      </c>
      <c r="H86" s="9">
        <v>0</v>
      </c>
      <c r="I86" s="9">
        <v>405</v>
      </c>
      <c r="J86" s="9">
        <f t="shared" ref="J86:J127" si="4">C86+D86+E86+F86+G86+H86+I86</f>
        <v>6536</v>
      </c>
    </row>
    <row r="87" ht="18" customHeight="1" spans="1:10">
      <c r="A87" s="12" t="s">
        <v>88</v>
      </c>
      <c r="B87" s="21" t="s">
        <v>19</v>
      </c>
      <c r="C87" s="9"/>
      <c r="D87" s="9">
        <v>300</v>
      </c>
      <c r="E87" s="9"/>
      <c r="F87" s="9"/>
      <c r="G87" s="9"/>
      <c r="H87" s="9"/>
      <c r="I87" s="2"/>
      <c r="J87" s="9">
        <f t="shared" si="4"/>
        <v>300</v>
      </c>
    </row>
    <row r="88" ht="29" customHeight="1" spans="1:10">
      <c r="A88" s="12" t="s">
        <v>88</v>
      </c>
      <c r="B88" s="21" t="s">
        <v>89</v>
      </c>
      <c r="C88" s="9"/>
      <c r="D88" s="9">
        <v>600</v>
      </c>
      <c r="E88" s="9"/>
      <c r="F88" s="9"/>
      <c r="G88" s="9"/>
      <c r="H88" s="9"/>
      <c r="I88" s="9"/>
      <c r="J88" s="9">
        <f t="shared" si="4"/>
        <v>600</v>
      </c>
    </row>
    <row r="89" ht="31" customHeight="1" spans="1:10">
      <c r="A89" s="12" t="s">
        <v>88</v>
      </c>
      <c r="B89" s="21" t="s">
        <v>90</v>
      </c>
      <c r="C89" s="9"/>
      <c r="D89" s="9"/>
      <c r="E89" s="9"/>
      <c r="F89" s="9"/>
      <c r="G89" s="9"/>
      <c r="H89" s="9">
        <v>10000</v>
      </c>
      <c r="I89" s="9"/>
      <c r="J89" s="9">
        <f t="shared" si="4"/>
        <v>10000</v>
      </c>
    </row>
    <row r="90" ht="20" customHeight="1" spans="1:10">
      <c r="A90" s="12" t="s">
        <v>91</v>
      </c>
      <c r="B90" s="21" t="s">
        <v>12</v>
      </c>
      <c r="C90" s="22">
        <v>640</v>
      </c>
      <c r="D90" s="22">
        <v>1</v>
      </c>
      <c r="E90" s="9">
        <v>0</v>
      </c>
      <c r="F90" s="9">
        <v>0</v>
      </c>
      <c r="G90" s="9">
        <v>0</v>
      </c>
      <c r="H90" s="9">
        <v>0</v>
      </c>
      <c r="I90" s="27">
        <v>1</v>
      </c>
      <c r="J90" s="9">
        <f t="shared" si="4"/>
        <v>642</v>
      </c>
    </row>
    <row r="91" ht="18" customHeight="1" spans="1:10">
      <c r="A91" s="12" t="s">
        <v>92</v>
      </c>
      <c r="B91" s="21" t="s">
        <v>12</v>
      </c>
      <c r="C91" s="9">
        <v>601</v>
      </c>
      <c r="D91" s="9">
        <v>100</v>
      </c>
      <c r="E91" s="9">
        <v>0</v>
      </c>
      <c r="F91" s="9">
        <v>0</v>
      </c>
      <c r="G91" s="9">
        <v>0</v>
      </c>
      <c r="H91" s="9">
        <v>0</v>
      </c>
      <c r="I91" s="9">
        <v>933</v>
      </c>
      <c r="J91" s="9">
        <f t="shared" si="4"/>
        <v>1634</v>
      </c>
    </row>
    <row r="92" ht="18" customHeight="1" spans="1:10">
      <c r="A92" s="12" t="s">
        <v>92</v>
      </c>
      <c r="B92" s="21" t="s">
        <v>52</v>
      </c>
      <c r="C92" s="9"/>
      <c r="D92" s="9">
        <v>300</v>
      </c>
      <c r="E92" s="9"/>
      <c r="F92" s="9"/>
      <c r="G92" s="9"/>
      <c r="H92" s="9"/>
      <c r="I92" s="15"/>
      <c r="J92" s="9">
        <f t="shared" si="4"/>
        <v>300</v>
      </c>
    </row>
    <row r="93" ht="18" customHeight="1" spans="1:10">
      <c r="A93" s="12" t="s">
        <v>93</v>
      </c>
      <c r="B93" s="21" t="s">
        <v>12</v>
      </c>
      <c r="C93" s="9">
        <v>596</v>
      </c>
      <c r="D93" s="9">
        <v>300</v>
      </c>
      <c r="E93" s="9">
        <v>0</v>
      </c>
      <c r="F93" s="9">
        <v>0</v>
      </c>
      <c r="G93" s="9">
        <v>0</v>
      </c>
      <c r="H93" s="9">
        <v>0</v>
      </c>
      <c r="I93" s="2"/>
      <c r="J93" s="9">
        <f t="shared" si="4"/>
        <v>896</v>
      </c>
    </row>
    <row r="94" ht="18" customHeight="1" spans="1:10">
      <c r="A94" s="12" t="s">
        <v>94</v>
      </c>
      <c r="B94" s="21" t="s">
        <v>12</v>
      </c>
      <c r="C94" s="13">
        <v>636</v>
      </c>
      <c r="D94" s="9">
        <v>601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f t="shared" si="4"/>
        <v>1237</v>
      </c>
    </row>
    <row r="95" ht="18" customHeight="1" spans="1:10">
      <c r="A95" s="12" t="s">
        <v>95</v>
      </c>
      <c r="B95" s="21" t="s">
        <v>12</v>
      </c>
      <c r="C95" s="9">
        <v>619</v>
      </c>
      <c r="D95" s="9">
        <v>2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f t="shared" si="4"/>
        <v>621</v>
      </c>
    </row>
    <row r="96" ht="18" customHeight="1" spans="1:10">
      <c r="A96" s="12" t="s">
        <v>96</v>
      </c>
      <c r="B96" s="21" t="s">
        <v>12</v>
      </c>
      <c r="C96" s="9">
        <v>556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f t="shared" si="4"/>
        <v>556</v>
      </c>
    </row>
    <row r="97" ht="18" customHeight="1" spans="1:10">
      <c r="A97" s="12" t="s">
        <v>97</v>
      </c>
      <c r="B97" s="21" t="s">
        <v>12</v>
      </c>
      <c r="C97" s="9">
        <v>619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900</v>
      </c>
      <c r="J97" s="9">
        <f t="shared" si="4"/>
        <v>1519</v>
      </c>
    </row>
    <row r="98" ht="18" customHeight="1" spans="1:10">
      <c r="A98" s="12" t="s">
        <v>98</v>
      </c>
      <c r="B98" s="21" t="s">
        <v>12</v>
      </c>
      <c r="C98" s="9">
        <v>650</v>
      </c>
      <c r="D98" s="9">
        <v>102</v>
      </c>
      <c r="E98" s="9">
        <v>10</v>
      </c>
      <c r="F98" s="9">
        <v>0</v>
      </c>
      <c r="G98" s="9">
        <v>0</v>
      </c>
      <c r="H98" s="9">
        <v>0</v>
      </c>
      <c r="I98" s="9">
        <v>0</v>
      </c>
      <c r="J98" s="9">
        <f t="shared" si="4"/>
        <v>762</v>
      </c>
    </row>
    <row r="99" ht="33" customHeight="1" spans="1:10">
      <c r="A99" s="12" t="s">
        <v>98</v>
      </c>
      <c r="B99" s="21" t="s">
        <v>99</v>
      </c>
      <c r="C99" s="9"/>
      <c r="D99" s="9"/>
      <c r="E99" s="9"/>
      <c r="F99" s="9"/>
      <c r="G99" s="9"/>
      <c r="H99" s="9"/>
      <c r="I99" s="9">
        <v>2000</v>
      </c>
      <c r="J99" s="9">
        <f t="shared" si="4"/>
        <v>2000</v>
      </c>
    </row>
    <row r="100" ht="18" customHeight="1" spans="1:10">
      <c r="A100" s="12" t="s">
        <v>100</v>
      </c>
      <c r="B100" s="21" t="s">
        <v>12</v>
      </c>
      <c r="C100" s="9">
        <v>692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2455</v>
      </c>
      <c r="J100" s="9">
        <f t="shared" si="4"/>
        <v>3147</v>
      </c>
    </row>
    <row r="101" ht="18" customHeight="1" spans="1:10">
      <c r="A101" s="12" t="s">
        <v>101</v>
      </c>
      <c r="B101" s="21" t="s">
        <v>12</v>
      </c>
      <c r="C101" s="9">
        <v>618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3</v>
      </c>
      <c r="J101" s="9">
        <f t="shared" si="4"/>
        <v>622</v>
      </c>
    </row>
    <row r="102" ht="18" customHeight="1" spans="1:10">
      <c r="A102" s="12" t="s">
        <v>102</v>
      </c>
      <c r="B102" s="21" t="s">
        <v>12</v>
      </c>
      <c r="C102" s="9">
        <v>675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1</v>
      </c>
      <c r="J102" s="9">
        <f t="shared" si="4"/>
        <v>677</v>
      </c>
    </row>
    <row r="103" ht="18" customHeight="1" spans="1:10">
      <c r="A103" s="12" t="s">
        <v>103</v>
      </c>
      <c r="B103" s="21" t="s">
        <v>12</v>
      </c>
      <c r="C103" s="9">
        <v>721</v>
      </c>
      <c r="D103" s="9">
        <v>202</v>
      </c>
      <c r="E103" s="9">
        <v>0</v>
      </c>
      <c r="F103" s="9">
        <v>0</v>
      </c>
      <c r="G103" s="9">
        <v>0</v>
      </c>
      <c r="H103" s="9">
        <v>0</v>
      </c>
      <c r="I103" s="9">
        <v>2</v>
      </c>
      <c r="J103" s="9">
        <f t="shared" si="4"/>
        <v>925</v>
      </c>
    </row>
    <row r="104" ht="18" customHeight="1" spans="1:10">
      <c r="A104" s="12" t="s">
        <v>103</v>
      </c>
      <c r="B104" s="21" t="s">
        <v>104</v>
      </c>
      <c r="C104" s="9"/>
      <c r="D104" s="9">
        <v>300</v>
      </c>
      <c r="E104" s="9"/>
      <c r="F104" s="9"/>
      <c r="G104" s="9"/>
      <c r="H104" s="9"/>
      <c r="I104" s="9"/>
      <c r="J104" s="9">
        <f t="shared" si="4"/>
        <v>300</v>
      </c>
    </row>
    <row r="105" ht="18" customHeight="1" spans="1:10">
      <c r="A105" s="12" t="s">
        <v>105</v>
      </c>
      <c r="B105" s="21" t="s">
        <v>12</v>
      </c>
      <c r="C105" s="9">
        <v>631</v>
      </c>
      <c r="D105" s="9">
        <v>2</v>
      </c>
      <c r="E105" s="9">
        <v>0</v>
      </c>
      <c r="F105" s="9">
        <v>0</v>
      </c>
      <c r="G105" s="9">
        <v>0</v>
      </c>
      <c r="H105" s="9">
        <v>0</v>
      </c>
      <c r="I105" s="9">
        <v>4</v>
      </c>
      <c r="J105" s="9">
        <f t="shared" si="4"/>
        <v>637</v>
      </c>
    </row>
    <row r="106" ht="31" customHeight="1" spans="1:10">
      <c r="A106" s="12" t="s">
        <v>105</v>
      </c>
      <c r="B106" s="21" t="s">
        <v>106</v>
      </c>
      <c r="C106" s="9"/>
      <c r="D106" s="9"/>
      <c r="E106" s="9"/>
      <c r="F106" s="9"/>
      <c r="G106" s="9"/>
      <c r="H106" s="9"/>
      <c r="I106" s="9">
        <v>2</v>
      </c>
      <c r="J106" s="9">
        <f t="shared" si="4"/>
        <v>2</v>
      </c>
    </row>
    <row r="107" ht="18" customHeight="1" spans="1:10">
      <c r="A107" s="12" t="s">
        <v>107</v>
      </c>
      <c r="B107" s="21" t="s">
        <v>12</v>
      </c>
      <c r="C107" s="9">
        <v>574</v>
      </c>
      <c r="D107" s="9">
        <v>2</v>
      </c>
      <c r="E107" s="9">
        <v>0</v>
      </c>
      <c r="F107" s="9">
        <v>0</v>
      </c>
      <c r="G107" s="9">
        <v>0</v>
      </c>
      <c r="H107" s="9">
        <v>0</v>
      </c>
      <c r="I107" s="9">
        <v>4</v>
      </c>
      <c r="J107" s="9">
        <f t="shared" si="4"/>
        <v>580</v>
      </c>
    </row>
    <row r="108" ht="18" customHeight="1" spans="1:10">
      <c r="A108" s="12" t="s">
        <v>108</v>
      </c>
      <c r="B108" s="21" t="s">
        <v>12</v>
      </c>
      <c r="C108" s="9">
        <v>588</v>
      </c>
      <c r="D108" s="9">
        <v>110</v>
      </c>
      <c r="E108" s="9">
        <v>0</v>
      </c>
      <c r="F108" s="9">
        <v>0</v>
      </c>
      <c r="G108" s="9">
        <v>0</v>
      </c>
      <c r="H108" s="9">
        <v>0</v>
      </c>
      <c r="I108" s="9">
        <v>2</v>
      </c>
      <c r="J108" s="9">
        <f t="shared" si="4"/>
        <v>700</v>
      </c>
    </row>
    <row r="109" ht="18" customHeight="1" spans="1:10">
      <c r="A109" s="12" t="s">
        <v>109</v>
      </c>
      <c r="B109" s="21" t="s">
        <v>12</v>
      </c>
      <c r="C109" s="9">
        <v>616</v>
      </c>
      <c r="D109" s="9">
        <v>5</v>
      </c>
      <c r="E109" s="9">
        <v>0</v>
      </c>
      <c r="F109" s="9">
        <v>0</v>
      </c>
      <c r="G109" s="9">
        <v>0</v>
      </c>
      <c r="H109" s="9">
        <v>0</v>
      </c>
      <c r="I109" s="9">
        <v>673.32</v>
      </c>
      <c r="J109" s="9">
        <f t="shared" si="4"/>
        <v>1294.32</v>
      </c>
    </row>
    <row r="110" ht="18" customHeight="1" spans="1:10">
      <c r="A110" s="12" t="s">
        <v>110</v>
      </c>
      <c r="B110" s="21" t="s">
        <v>12</v>
      </c>
      <c r="C110" s="9">
        <v>593</v>
      </c>
      <c r="D110" s="9">
        <v>200</v>
      </c>
      <c r="E110" s="9">
        <v>2</v>
      </c>
      <c r="F110" s="9">
        <v>0</v>
      </c>
      <c r="G110" s="9">
        <v>0</v>
      </c>
      <c r="H110" s="9">
        <v>0</v>
      </c>
      <c r="I110" s="9">
        <v>2</v>
      </c>
      <c r="J110" s="9">
        <f t="shared" si="4"/>
        <v>797</v>
      </c>
    </row>
    <row r="111" ht="18" customHeight="1" spans="1:10">
      <c r="A111" s="12" t="s">
        <v>111</v>
      </c>
      <c r="B111" s="21" t="s">
        <v>12</v>
      </c>
      <c r="C111" s="9">
        <v>674</v>
      </c>
      <c r="D111" s="9">
        <v>0</v>
      </c>
      <c r="E111" s="9">
        <v>10</v>
      </c>
      <c r="F111" s="9">
        <v>0</v>
      </c>
      <c r="G111" s="9">
        <v>0</v>
      </c>
      <c r="H111" s="9">
        <v>0</v>
      </c>
      <c r="I111" s="9">
        <v>3</v>
      </c>
      <c r="J111" s="9">
        <f t="shared" si="4"/>
        <v>687</v>
      </c>
    </row>
    <row r="112" ht="18" customHeight="1" spans="1:10">
      <c r="A112" s="12" t="s">
        <v>112</v>
      </c>
      <c r="B112" s="21" t="s">
        <v>12</v>
      </c>
      <c r="C112" s="9">
        <v>651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623</v>
      </c>
      <c r="J112" s="9">
        <f t="shared" si="4"/>
        <v>1274</v>
      </c>
    </row>
    <row r="113" ht="31" customHeight="1" spans="1:10">
      <c r="A113" s="12" t="s">
        <v>112</v>
      </c>
      <c r="B113" s="21" t="s">
        <v>113</v>
      </c>
      <c r="C113" s="9"/>
      <c r="D113" s="9">
        <v>200</v>
      </c>
      <c r="E113" s="9"/>
      <c r="F113" s="9"/>
      <c r="G113" s="9"/>
      <c r="H113" s="9"/>
      <c r="I113" s="9"/>
      <c r="J113" s="9">
        <f t="shared" si="4"/>
        <v>200</v>
      </c>
    </row>
    <row r="114" ht="18" customHeight="1" spans="1:10">
      <c r="A114" s="12" t="s">
        <v>114</v>
      </c>
      <c r="B114" s="21" t="s">
        <v>12</v>
      </c>
      <c r="C114" s="9">
        <v>614</v>
      </c>
      <c r="D114" s="9">
        <v>4</v>
      </c>
      <c r="E114" s="9">
        <v>0</v>
      </c>
      <c r="F114" s="9">
        <v>0</v>
      </c>
      <c r="G114" s="9">
        <v>0</v>
      </c>
      <c r="H114" s="9">
        <v>0</v>
      </c>
      <c r="I114" s="9">
        <v>1</v>
      </c>
      <c r="J114" s="9">
        <f t="shared" si="4"/>
        <v>619</v>
      </c>
    </row>
    <row r="115" ht="18" customHeight="1" spans="1:10">
      <c r="A115" s="12" t="s">
        <v>114</v>
      </c>
      <c r="B115" s="21" t="s">
        <v>115</v>
      </c>
      <c r="C115" s="9"/>
      <c r="D115" s="23">
        <v>121030</v>
      </c>
      <c r="E115" s="9"/>
      <c r="F115" s="9"/>
      <c r="G115" s="9"/>
      <c r="H115" s="9"/>
      <c r="I115" s="9"/>
      <c r="J115" s="9">
        <f t="shared" si="4"/>
        <v>121030</v>
      </c>
    </row>
    <row r="116" ht="18" customHeight="1" spans="1:10">
      <c r="A116" s="12" t="s">
        <v>116</v>
      </c>
      <c r="B116" s="21" t="s">
        <v>12</v>
      </c>
      <c r="C116" s="9">
        <v>589</v>
      </c>
      <c r="D116" s="9">
        <v>0</v>
      </c>
      <c r="E116" s="9">
        <v>2</v>
      </c>
      <c r="F116" s="9">
        <v>0</v>
      </c>
      <c r="G116" s="9">
        <v>0</v>
      </c>
      <c r="H116" s="9">
        <v>0</v>
      </c>
      <c r="I116" s="9">
        <v>55</v>
      </c>
      <c r="J116" s="9">
        <f t="shared" si="4"/>
        <v>646</v>
      </c>
    </row>
    <row r="117" ht="18" customHeight="1" spans="1:10">
      <c r="A117" s="12" t="s">
        <v>117</v>
      </c>
      <c r="B117" s="21" t="s">
        <v>12</v>
      </c>
      <c r="C117" s="9">
        <v>627</v>
      </c>
      <c r="D117" s="9">
        <v>2</v>
      </c>
      <c r="E117" s="9">
        <v>0</v>
      </c>
      <c r="F117" s="9">
        <v>0</v>
      </c>
      <c r="G117" s="9">
        <v>0</v>
      </c>
      <c r="H117" s="9">
        <v>0</v>
      </c>
      <c r="I117" s="9">
        <v>2</v>
      </c>
      <c r="J117" s="9">
        <f t="shared" si="4"/>
        <v>631</v>
      </c>
    </row>
    <row r="118" ht="18" customHeight="1" spans="1:10">
      <c r="A118" s="12" t="s">
        <v>118</v>
      </c>
      <c r="B118" s="21" t="s">
        <v>12</v>
      </c>
      <c r="C118" s="9">
        <v>695</v>
      </c>
      <c r="D118" s="9">
        <v>2</v>
      </c>
      <c r="E118" s="9">
        <v>0</v>
      </c>
      <c r="F118" s="9">
        <v>0</v>
      </c>
      <c r="G118" s="9"/>
      <c r="H118" s="9">
        <v>0</v>
      </c>
      <c r="I118" s="9">
        <v>1</v>
      </c>
      <c r="J118" s="9">
        <f t="shared" si="4"/>
        <v>698</v>
      </c>
    </row>
    <row r="119" ht="18" customHeight="1" spans="1:10">
      <c r="A119" s="12" t="s">
        <v>119</v>
      </c>
      <c r="B119" s="21" t="s">
        <v>12</v>
      </c>
      <c r="C119" s="9">
        <v>681</v>
      </c>
      <c r="D119" s="9">
        <v>2</v>
      </c>
      <c r="E119" s="9">
        <v>0</v>
      </c>
      <c r="F119" s="9">
        <v>0</v>
      </c>
      <c r="G119" s="9">
        <v>0</v>
      </c>
      <c r="H119" s="9">
        <v>0</v>
      </c>
      <c r="I119" s="9">
        <v>301</v>
      </c>
      <c r="J119" s="9">
        <f t="shared" si="4"/>
        <v>984</v>
      </c>
    </row>
    <row r="120" ht="18" customHeight="1" spans="1:10">
      <c r="A120" s="12" t="s">
        <v>119</v>
      </c>
      <c r="B120" s="21" t="s">
        <v>83</v>
      </c>
      <c r="C120" s="9"/>
      <c r="D120" s="9">
        <v>300</v>
      </c>
      <c r="E120" s="9"/>
      <c r="F120" s="9"/>
      <c r="G120" s="9"/>
      <c r="H120" s="9"/>
      <c r="I120" s="2"/>
      <c r="J120" s="9">
        <f t="shared" si="4"/>
        <v>300</v>
      </c>
    </row>
    <row r="121" ht="18" customHeight="1" spans="1:10">
      <c r="A121" s="12" t="s">
        <v>120</v>
      </c>
      <c r="B121" s="21" t="s">
        <v>12</v>
      </c>
      <c r="C121" s="9">
        <v>587</v>
      </c>
      <c r="D121" s="9">
        <v>12</v>
      </c>
      <c r="E121" s="9">
        <v>0</v>
      </c>
      <c r="F121" s="9">
        <v>0</v>
      </c>
      <c r="G121" s="9">
        <v>0</v>
      </c>
      <c r="H121" s="9">
        <v>0</v>
      </c>
      <c r="I121" s="9">
        <v>30</v>
      </c>
      <c r="J121" s="9">
        <f t="shared" si="4"/>
        <v>629</v>
      </c>
    </row>
    <row r="122" ht="18" customHeight="1" spans="1:10">
      <c r="A122" s="12" t="s">
        <v>121</v>
      </c>
      <c r="B122" s="21" t="s">
        <v>12</v>
      </c>
      <c r="C122" s="9">
        <v>593</v>
      </c>
      <c r="D122" s="9">
        <v>12</v>
      </c>
      <c r="E122" s="9">
        <v>0</v>
      </c>
      <c r="F122" s="9">
        <v>0</v>
      </c>
      <c r="G122" s="9">
        <v>0</v>
      </c>
      <c r="H122" s="9">
        <v>0</v>
      </c>
      <c r="I122" s="9">
        <v>1</v>
      </c>
      <c r="J122" s="9">
        <f t="shared" si="4"/>
        <v>606</v>
      </c>
    </row>
    <row r="123" ht="18" customHeight="1" spans="1:10">
      <c r="A123" s="12" t="s">
        <v>122</v>
      </c>
      <c r="B123" s="21" t="s">
        <v>12</v>
      </c>
      <c r="C123" s="9">
        <v>588</v>
      </c>
      <c r="D123" s="9">
        <v>200</v>
      </c>
      <c r="E123" s="9">
        <v>5002</v>
      </c>
      <c r="F123" s="9">
        <v>0</v>
      </c>
      <c r="G123" s="9">
        <v>0</v>
      </c>
      <c r="H123" s="9">
        <v>0</v>
      </c>
      <c r="I123" s="9">
        <v>2</v>
      </c>
      <c r="J123" s="9">
        <f t="shared" si="4"/>
        <v>5792</v>
      </c>
    </row>
    <row r="124" ht="18" customHeight="1" spans="1:10">
      <c r="A124" s="12" t="s">
        <v>123</v>
      </c>
      <c r="B124" s="21" t="s">
        <v>12</v>
      </c>
      <c r="C124" s="9">
        <v>802</v>
      </c>
      <c r="D124" s="9">
        <v>2</v>
      </c>
      <c r="E124" s="9">
        <v>0</v>
      </c>
      <c r="F124" s="9">
        <v>0</v>
      </c>
      <c r="G124" s="9">
        <v>0</v>
      </c>
      <c r="H124" s="9">
        <v>0</v>
      </c>
      <c r="I124" s="9">
        <v>1</v>
      </c>
      <c r="J124" s="9">
        <f t="shared" si="4"/>
        <v>805</v>
      </c>
    </row>
    <row r="125" ht="18" customHeight="1" spans="1:10">
      <c r="A125" s="12" t="s">
        <v>124</v>
      </c>
      <c r="B125" s="21" t="s">
        <v>12</v>
      </c>
      <c r="C125" s="9">
        <v>611</v>
      </c>
      <c r="D125" s="9">
        <v>0</v>
      </c>
      <c r="E125" s="9">
        <v>5000</v>
      </c>
      <c r="F125" s="9">
        <v>0</v>
      </c>
      <c r="G125" s="9">
        <v>0</v>
      </c>
      <c r="H125" s="9">
        <v>0</v>
      </c>
      <c r="I125" s="9">
        <v>1</v>
      </c>
      <c r="J125" s="9">
        <f t="shared" si="4"/>
        <v>5612</v>
      </c>
    </row>
    <row r="126" ht="18" customHeight="1" spans="1:10">
      <c r="A126" s="12" t="s">
        <v>125</v>
      </c>
      <c r="B126" s="21" t="s">
        <v>12</v>
      </c>
      <c r="C126" s="9">
        <v>600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1</v>
      </c>
      <c r="J126" s="9">
        <f t="shared" si="4"/>
        <v>601</v>
      </c>
    </row>
    <row r="127" s="1" customFormat="1" ht="18" customHeight="1" spans="1:10">
      <c r="A127" s="5" t="s">
        <v>10</v>
      </c>
      <c r="B127" s="19"/>
      <c r="C127" s="20">
        <f t="shared" ref="C127:I127" si="5">SUM(C86:C126)</f>
        <v>19567</v>
      </c>
      <c r="D127" s="20">
        <f t="shared" si="5"/>
        <v>124960</v>
      </c>
      <c r="E127" s="20">
        <f t="shared" si="5"/>
        <v>15462</v>
      </c>
      <c r="F127" s="20">
        <f t="shared" si="5"/>
        <v>0</v>
      </c>
      <c r="G127" s="20">
        <f t="shared" si="5"/>
        <v>0</v>
      </c>
      <c r="H127" s="20">
        <f t="shared" si="5"/>
        <v>10000</v>
      </c>
      <c r="I127" s="20">
        <f t="shared" si="5"/>
        <v>8409.32</v>
      </c>
      <c r="J127" s="10">
        <f t="shared" si="4"/>
        <v>178398.32</v>
      </c>
    </row>
    <row r="128" s="1" customFormat="1" ht="21" customHeight="1" spans="1:10">
      <c r="A128" s="24" t="s">
        <v>126</v>
      </c>
      <c r="B128" s="24" t="s">
        <v>127</v>
      </c>
      <c r="C128" s="25">
        <f>C127+C84+C39</f>
        <v>56043</v>
      </c>
      <c r="D128" s="25">
        <f t="shared" ref="D128:J128" si="6">D127+D84+D39</f>
        <v>1033749</v>
      </c>
      <c r="E128" s="25">
        <f t="shared" si="6"/>
        <v>46908</v>
      </c>
      <c r="F128" s="25">
        <f t="shared" si="6"/>
        <v>0</v>
      </c>
      <c r="G128" s="25">
        <f t="shared" si="6"/>
        <v>0</v>
      </c>
      <c r="H128" s="25">
        <f t="shared" si="6"/>
        <v>2316250</v>
      </c>
      <c r="I128" s="25">
        <f t="shared" si="6"/>
        <v>345693.22</v>
      </c>
      <c r="J128" s="25">
        <f t="shared" si="6"/>
        <v>3798643.22</v>
      </c>
    </row>
  </sheetData>
  <mergeCells count="1">
    <mergeCell ref="A1:J1"/>
  </mergeCells>
  <printOptions horizontalCentered="1"/>
  <pageMargins left="0.18" right="0.17" top="0.78" bottom="0" header="0.41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2020年1-3月捐赠收入公示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Aspirin</cp:lastModifiedBy>
  <dcterms:created xsi:type="dcterms:W3CDTF">2018-11-15T02:18:00Z</dcterms:created>
  <cp:lastPrinted>2020-06-23T02:36:00Z</cp:lastPrinted>
  <dcterms:modified xsi:type="dcterms:W3CDTF">2020-11-04T13:03:19Z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